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<sst xmlns="http://schemas.openxmlformats.org/spreadsheetml/2006/main" count="27" uniqueCount="27">
  <si>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Dział</t>
  </si>
  <si>
    <t>Rozdział</t>
  </si>
  <si>
    <t>w złotych</t>
  </si>
  <si>
    <t>z tego:</t>
  </si>
  <si>
    <t>Wydatki
bieżące</t>
  </si>
  <si>
    <t>Wydatki
majątkowe</t>
  </si>
  <si>
    <t>dotacje</t>
  </si>
  <si>
    <t>Ogółem</t>
  </si>
  <si>
    <t>§</t>
  </si>
  <si>
    <t>w tym</t>
  </si>
  <si>
    <t>Wydatki
ogółem
(6+10)</t>
  </si>
  <si>
    <t>801</t>
  </si>
  <si>
    <t>wynagrodzenia i składki od nich naliczane</t>
  </si>
  <si>
    <t>wydatki związane z realizacją zadań ststutowych</t>
  </si>
  <si>
    <t>80195</t>
  </si>
  <si>
    <t>Dochody</t>
  </si>
  <si>
    <t>Rady Miejskiej w Chorzelach</t>
  </si>
  <si>
    <t>Dochody i Wydatki związane z realizacją zadań wykonywanych na podstawie porozumień (umów) między jednostkami samorządu terytorialnego w 2021 r.</t>
  </si>
  <si>
    <t>900</t>
  </si>
  <si>
    <t>90095</t>
  </si>
  <si>
    <t>Załącznik Nr 4</t>
  </si>
  <si>
    <t>z dnia 29 kwietnia 2021 r.</t>
  </si>
  <si>
    <t>90005</t>
  </si>
  <si>
    <t>921</t>
  </si>
  <si>
    <t>92195</t>
  </si>
  <si>
    <t>2</t>
  </si>
  <si>
    <t>do Uchwały Nr 242/XXXV/21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</si>
</sst>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name val="Book Antiqua"/>
      <family val="1"/>
    </font>
    <font>
      <b/>
      <i/>
      <sz val="10"/>
      <name val="Book Antiqua"/>
      <family val="1"/>
    </font>
    <font>
      <b/>
      <i/>
      <sz val="10"/>
      <name val="Arial CE"/>
      <family val="0"/>
    </font>
    <font>
      <b/>
      <sz val="8"/>
      <name val="Arial CE"/>
      <family val="2"/>
    </font>
    <font>
      <b/>
      <sz val="11"/>
      <name val="Arial CE"/>
      <family val="0"/>
    </font>
    <font>
      <i/>
      <sz val="10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sz val="10"/>
      <color indexed="10"/>
      <name val="Book Antiqu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  <font>
      <sz val="10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11" fillId="3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4" fontId="10" fillId="0" borderId="18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vertical="center"/>
    </xf>
    <xf numFmtId="4" fontId="0" fillId="0" borderId="12" xfId="0" applyNumberFormat="1" applyBorder="1" applyAlignment="1">
      <alignment horizontal="right" vertical="center" indent="1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horizontal="right" vertical="center" indent="1"/>
    </xf>
    <xf numFmtId="49" fontId="8" fillId="0" borderId="21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23" xfId="0" applyNumberFormat="1" applyFont="1" applyBorder="1" applyAlignment="1">
      <alignment horizontal="right" vertical="center" indent="1"/>
    </xf>
    <xf numFmtId="4" fontId="6" fillId="0" borderId="24" xfId="0" applyNumberFormat="1" applyFont="1" applyBorder="1" applyAlignment="1">
      <alignment horizontal="right" vertical="center" indent="1"/>
    </xf>
    <xf numFmtId="4" fontId="0" fillId="0" borderId="25" xfId="0" applyNumberFormat="1" applyBorder="1" applyAlignment="1">
      <alignment horizontal="right" vertical="center" indent="1"/>
    </xf>
    <xf numFmtId="49" fontId="4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" fontId="51" fillId="0" borderId="21" xfId="0" applyNumberFormat="1" applyFont="1" applyBorder="1" applyAlignment="1">
      <alignment horizontal="right" vertical="center" indent="1"/>
    </xf>
    <xf numFmtId="4" fontId="0" fillId="0" borderId="21" xfId="0" applyNumberFormat="1" applyFont="1" applyBorder="1" applyAlignment="1">
      <alignment horizontal="right" vertical="center" indent="1"/>
    </xf>
    <xf numFmtId="4" fontId="0" fillId="0" borderId="17" xfId="0" applyNumberFormat="1" applyFont="1" applyBorder="1" applyAlignment="1">
      <alignment horizontal="right" vertical="center" indent="1"/>
    </xf>
    <xf numFmtId="4" fontId="0" fillId="0" borderId="24" xfId="0" applyNumberFormat="1" applyFont="1" applyBorder="1" applyAlignment="1">
      <alignment horizontal="right" vertical="center" indent="1"/>
    </xf>
    <xf numFmtId="49" fontId="8" fillId="0" borderId="2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4" fontId="6" fillId="0" borderId="21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0" fillId="0" borderId="2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/>
    </xf>
    <xf numFmtId="4" fontId="0" fillId="0" borderId="2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32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/>
    </xf>
    <xf numFmtId="4" fontId="0" fillId="0" borderId="34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4" fontId="6" fillId="0" borderId="2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4" fontId="10" fillId="0" borderId="23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 vertical="top"/>
    </xf>
    <xf numFmtId="4" fontId="0" fillId="0" borderId="37" xfId="0" applyNumberFormat="1" applyBorder="1" applyAlignment="1">
      <alignment horizontal="right" vertical="center" indent="1"/>
    </xf>
    <xf numFmtId="4" fontId="0" fillId="0" borderId="0" xfId="0" applyNumberForma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  <xf numFmtId="4" fontId="0" fillId="0" borderId="24" xfId="0" applyNumberFormat="1" applyBorder="1" applyAlignment="1">
      <alignment horizontal="right" vertical="center" indent="1"/>
    </xf>
    <xf numFmtId="49" fontId="8" fillId="0" borderId="37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right" vertical="center" indent="1"/>
    </xf>
    <xf numFmtId="4" fontId="10" fillId="0" borderId="37" xfId="0" applyNumberFormat="1" applyFont="1" applyBorder="1" applyAlignment="1">
      <alignment horizontal="right" vertical="center" indent="1"/>
    </xf>
    <xf numFmtId="4" fontId="10" fillId="0" borderId="0" xfId="0" applyNumberFormat="1" applyFont="1" applyBorder="1" applyAlignment="1">
      <alignment horizontal="right" vertical="center" indent="1"/>
    </xf>
    <xf numFmtId="4" fontId="10" fillId="0" borderId="25" xfId="0" applyNumberFormat="1" applyFont="1" applyBorder="1" applyAlignment="1">
      <alignment horizontal="right" vertical="center" indent="1"/>
    </xf>
    <xf numFmtId="49" fontId="9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top"/>
    </xf>
    <xf numFmtId="4" fontId="52" fillId="0" borderId="22" xfId="0" applyNumberFormat="1" applyFont="1" applyBorder="1" applyAlignment="1">
      <alignment horizontal="right" vertical="center" indent="1"/>
    </xf>
    <xf numFmtId="4" fontId="9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6" fillId="0" borderId="38" xfId="0" applyNumberFormat="1" applyFont="1" applyBorder="1" applyAlignment="1">
      <alignment horizontal="right" vertical="center" indent="1"/>
    </xf>
    <xf numFmtId="4" fontId="0" fillId="0" borderId="25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/>
    </xf>
    <xf numFmtId="4" fontId="10" fillId="0" borderId="11" xfId="0" applyNumberFormat="1" applyFont="1" applyBorder="1" applyAlignment="1">
      <alignment horizontal="center" vertical="center"/>
    </xf>
    <xf numFmtId="4" fontId="51" fillId="0" borderId="39" xfId="0" applyNumberFormat="1" applyFont="1" applyBorder="1" applyAlignment="1">
      <alignment horizontal="right" vertical="center" indent="1"/>
    </xf>
    <xf numFmtId="49" fontId="4" fillId="0" borderId="0" xfId="0" applyNumberFormat="1" applyFont="1" applyBorder="1" applyAlignment="1">
      <alignment horizontal="center"/>
    </xf>
    <xf numFmtId="0" fontId="53" fillId="0" borderId="39" xfId="0" applyFont="1" applyBorder="1" applyAlignment="1">
      <alignment horizontal="center" vertical="top"/>
    </xf>
    <xf numFmtId="4" fontId="51" fillId="0" borderId="0" xfId="0" applyNumberFormat="1" applyFont="1" applyBorder="1" applyAlignment="1">
      <alignment horizontal="right" vertical="center" indent="1"/>
    </xf>
    <xf numFmtId="49" fontId="4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1">
      <selection activeCell="A1" sqref="A1:K38"/>
    </sheetView>
  </sheetViews>
  <sheetFormatPr defaultColWidth="9.00390625" defaultRowHeight="12.75"/>
  <cols>
    <col min="1" max="1" width="7.50390625" style="0" customWidth="1"/>
    <col min="2" max="2" width="8.50390625" style="0" customWidth="1"/>
    <col min="3" max="3" width="5.625" style="0" customWidth="1"/>
    <col min="4" max="4" width="12.875" style="0" customWidth="1"/>
    <col min="5" max="5" width="15.00390625" style="0" customWidth="1"/>
    <col min="6" max="6" width="12.375" style="0" customWidth="1"/>
    <col min="7" max="7" width="0.5" style="0" hidden="1" customWidth="1"/>
    <col min="8" max="8" width="14.00390625" style="0" customWidth="1"/>
    <col min="9" max="10" width="13.00390625" style="0" customWidth="1"/>
    <col min="11" max="11" width="13.5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 t="s">
        <v>20</v>
      </c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26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16</v>
      </c>
    </row>
    <row r="4" spans="1:9" ht="15" customHeight="1">
      <c r="A4" s="1"/>
      <c r="B4" s="1"/>
      <c r="C4" s="1"/>
      <c r="D4" s="1"/>
      <c r="E4" s="1"/>
      <c r="F4" s="1"/>
      <c r="G4" s="1"/>
      <c r="H4" s="1"/>
      <c r="I4" s="1" t="s">
        <v>21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31.5" customHeight="1">
      <c r="A6" s="111" t="s">
        <v>17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1" ht="12.75" customHeight="1" thickBot="1">
      <c r="A7" s="2"/>
      <c r="B7" s="2"/>
      <c r="C7" s="2"/>
      <c r="D7" s="2"/>
      <c r="E7" s="2"/>
      <c r="F7" s="2"/>
      <c r="G7" s="2"/>
      <c r="H7" s="2"/>
      <c r="K7" s="3" t="s">
        <v>2</v>
      </c>
    </row>
    <row r="8" spans="1:11" ht="12.75" customHeight="1">
      <c r="A8" s="112" t="s">
        <v>0</v>
      </c>
      <c r="B8" s="115" t="s">
        <v>1</v>
      </c>
      <c r="C8" s="115" t="s">
        <v>8</v>
      </c>
      <c r="D8" s="118" t="s">
        <v>15</v>
      </c>
      <c r="E8" s="118" t="s">
        <v>10</v>
      </c>
      <c r="F8" s="129" t="s">
        <v>3</v>
      </c>
      <c r="G8" s="130"/>
      <c r="H8" s="130"/>
      <c r="I8" s="130"/>
      <c r="J8" s="130"/>
      <c r="K8" s="131"/>
    </row>
    <row r="9" spans="1:11" ht="12.75" customHeight="1">
      <c r="A9" s="113"/>
      <c r="B9" s="116"/>
      <c r="C9" s="116"/>
      <c r="D9" s="119"/>
      <c r="E9" s="119"/>
      <c r="F9" s="123" t="s">
        <v>4</v>
      </c>
      <c r="G9" s="121"/>
      <c r="H9" s="122"/>
      <c r="I9" s="11" t="s">
        <v>9</v>
      </c>
      <c r="J9" s="10"/>
      <c r="K9" s="127" t="s">
        <v>5</v>
      </c>
    </row>
    <row r="10" spans="1:12" s="7" customFormat="1" ht="40.5">
      <c r="A10" s="114"/>
      <c r="B10" s="117"/>
      <c r="C10" s="117"/>
      <c r="D10" s="120"/>
      <c r="E10" s="120"/>
      <c r="F10" s="120"/>
      <c r="G10" s="28"/>
      <c r="H10" s="14" t="s">
        <v>12</v>
      </c>
      <c r="I10" s="14" t="s">
        <v>6</v>
      </c>
      <c r="J10" s="14" t="s">
        <v>13</v>
      </c>
      <c r="K10" s="128"/>
      <c r="L10"/>
    </row>
    <row r="11" spans="1:12" s="9" customFormat="1" ht="13.5" thickBot="1">
      <c r="A11" s="34">
        <v>1</v>
      </c>
      <c r="B11" s="15">
        <v>2</v>
      </c>
      <c r="C11" s="15">
        <v>3</v>
      </c>
      <c r="D11" s="15"/>
      <c r="E11" s="15">
        <v>5</v>
      </c>
      <c r="F11" s="15">
        <v>6</v>
      </c>
      <c r="G11" s="16"/>
      <c r="H11" s="15">
        <v>7</v>
      </c>
      <c r="I11" s="15">
        <v>8</v>
      </c>
      <c r="J11" s="15">
        <v>9</v>
      </c>
      <c r="K11" s="35">
        <v>10</v>
      </c>
      <c r="L11"/>
    </row>
    <row r="12" spans="1:12" s="9" customFormat="1" ht="15" thickBot="1" thickTop="1">
      <c r="A12" s="63">
        <v>600</v>
      </c>
      <c r="B12" s="64"/>
      <c r="C12" s="65"/>
      <c r="D12" s="66">
        <f>SUM(D13)</f>
        <v>1604458.48</v>
      </c>
      <c r="E12" s="60">
        <v>1604458.48</v>
      </c>
      <c r="F12" s="59"/>
      <c r="G12" s="61"/>
      <c r="H12" s="59"/>
      <c r="I12" s="59"/>
      <c r="J12" s="59"/>
      <c r="K12" s="62">
        <f>SUM(K15)</f>
        <v>1604458.48</v>
      </c>
      <c r="L12"/>
    </row>
    <row r="13" spans="1:15" s="9" customFormat="1" ht="15" thickBot="1" thickTop="1">
      <c r="A13" s="67"/>
      <c r="B13" s="78">
        <v>60016</v>
      </c>
      <c r="C13" s="79"/>
      <c r="D13" s="80">
        <f>SUM(D14)</f>
        <v>1604458.48</v>
      </c>
      <c r="E13" s="105">
        <v>1604458.48</v>
      </c>
      <c r="F13" s="81"/>
      <c r="G13" s="82"/>
      <c r="H13" s="81"/>
      <c r="I13" s="81"/>
      <c r="J13" s="81"/>
      <c r="K13" s="83">
        <f>SUM(K15)</f>
        <v>1604458.48</v>
      </c>
      <c r="L13"/>
      <c r="O13" s="27"/>
    </row>
    <row r="14" spans="1:12" s="9" customFormat="1" ht="13.5">
      <c r="A14" s="68"/>
      <c r="B14" s="69"/>
      <c r="C14" s="70">
        <v>6300</v>
      </c>
      <c r="D14" s="71">
        <v>1604458.48</v>
      </c>
      <c r="E14" s="56"/>
      <c r="F14" s="56"/>
      <c r="G14" s="57"/>
      <c r="H14" s="56"/>
      <c r="I14" s="56"/>
      <c r="J14" s="56"/>
      <c r="K14" s="58"/>
      <c r="L14"/>
    </row>
    <row r="15" spans="1:15" s="9" customFormat="1" ht="13.5">
      <c r="A15" s="68"/>
      <c r="B15" s="69"/>
      <c r="C15" s="72">
        <v>6050</v>
      </c>
      <c r="D15" s="73"/>
      <c r="E15" s="54">
        <v>1604458.48</v>
      </c>
      <c r="F15" s="54"/>
      <c r="G15" s="55"/>
      <c r="H15" s="54"/>
      <c r="I15" s="54"/>
      <c r="J15" s="54"/>
      <c r="K15" s="103">
        <v>1604458.48</v>
      </c>
      <c r="L15"/>
      <c r="O15" s="27"/>
    </row>
    <row r="16" spans="1:12" s="9" customFormat="1" ht="14.25" thickBot="1">
      <c r="A16" s="74"/>
      <c r="B16" s="75"/>
      <c r="C16" s="76"/>
      <c r="D16" s="77"/>
      <c r="E16" s="51"/>
      <c r="F16" s="51"/>
      <c r="G16" s="52"/>
      <c r="H16" s="51"/>
      <c r="I16" s="51"/>
      <c r="J16" s="51"/>
      <c r="K16" s="53"/>
      <c r="L16"/>
    </row>
    <row r="17" spans="1:14" ht="18.75" customHeight="1" thickBot="1" thickTop="1">
      <c r="A17" s="20" t="s">
        <v>11</v>
      </c>
      <c r="B17" s="21"/>
      <c r="C17" s="23"/>
      <c r="D17" s="22"/>
      <c r="E17" s="22">
        <f>SUM(E18)</f>
        <v>150000</v>
      </c>
      <c r="F17" s="22">
        <f>SUM(F18)</f>
        <v>150000</v>
      </c>
      <c r="G17" s="22">
        <f>SUM(G18)</f>
        <v>0</v>
      </c>
      <c r="H17" s="22">
        <f>SUM(H18)</f>
        <v>0</v>
      </c>
      <c r="I17" s="22">
        <f>SUM(I18)</f>
        <v>150000</v>
      </c>
      <c r="J17" s="22">
        <v>0</v>
      </c>
      <c r="K17" s="30">
        <v>0</v>
      </c>
      <c r="L17" s="26"/>
      <c r="N17" s="28"/>
    </row>
    <row r="18" spans="1:15" ht="16.5" customHeight="1" thickBot="1" thickTop="1">
      <c r="A18" s="8"/>
      <c r="B18" s="5" t="s">
        <v>14</v>
      </c>
      <c r="C18" s="24"/>
      <c r="D18" s="12"/>
      <c r="E18" s="17">
        <f>SUM(E19:E19)</f>
        <v>150000</v>
      </c>
      <c r="F18" s="17">
        <f>SUM(F19)</f>
        <v>150000</v>
      </c>
      <c r="G18" s="17">
        <f>SUM(G19:G34)</f>
        <v>0</v>
      </c>
      <c r="H18" s="17">
        <v>0</v>
      </c>
      <c r="I18" s="17">
        <f>SUM(I19)</f>
        <v>150000</v>
      </c>
      <c r="J18" s="12">
        <v>0</v>
      </c>
      <c r="K18" s="29">
        <v>0</v>
      </c>
      <c r="L18" s="27"/>
      <c r="O18" s="28"/>
    </row>
    <row r="19" spans="1:12" ht="16.5" customHeight="1">
      <c r="A19" s="4"/>
      <c r="B19" s="6"/>
      <c r="C19" s="46">
        <v>2320</v>
      </c>
      <c r="D19" s="19"/>
      <c r="E19" s="19">
        <v>150000</v>
      </c>
      <c r="F19" s="19">
        <v>150000</v>
      </c>
      <c r="G19" s="19"/>
      <c r="H19" s="19">
        <v>0</v>
      </c>
      <c r="I19" s="19">
        <v>150000</v>
      </c>
      <c r="J19" s="19">
        <v>0</v>
      </c>
      <c r="K19" s="31">
        <v>0</v>
      </c>
      <c r="L19" s="28"/>
    </row>
    <row r="20" spans="1:12" ht="16.5" customHeight="1" thickBot="1">
      <c r="A20" s="32"/>
      <c r="B20" s="25"/>
      <c r="C20" s="44"/>
      <c r="D20" s="89"/>
      <c r="E20" s="89"/>
      <c r="F20" s="89"/>
      <c r="G20" s="90"/>
      <c r="H20" s="89"/>
      <c r="I20" s="89"/>
      <c r="J20" s="89"/>
      <c r="K20" s="91"/>
      <c r="L20" s="28"/>
    </row>
    <row r="21" spans="1:12" ht="16.5" customHeight="1" thickBot="1" thickTop="1">
      <c r="A21" s="40" t="s">
        <v>18</v>
      </c>
      <c r="B21" s="41"/>
      <c r="C21" s="44"/>
      <c r="D21" s="101">
        <v>40500</v>
      </c>
      <c r="E21" s="47">
        <f>SUM(E22+E26)</f>
        <v>3540500</v>
      </c>
      <c r="F21" s="47">
        <f aca="true" t="shared" si="0" ref="F21:K21">SUM(F22+F26)</f>
        <v>40500</v>
      </c>
      <c r="G21" s="47">
        <f t="shared" si="0"/>
        <v>0</v>
      </c>
      <c r="H21" s="47">
        <f t="shared" si="0"/>
        <v>0</v>
      </c>
      <c r="I21" s="47">
        <f t="shared" si="0"/>
        <v>0</v>
      </c>
      <c r="J21" s="47">
        <f t="shared" si="0"/>
        <v>0</v>
      </c>
      <c r="K21" s="102">
        <f t="shared" si="0"/>
        <v>3500000</v>
      </c>
      <c r="L21" s="28"/>
    </row>
    <row r="22" spans="1:12" ht="16.5" customHeight="1" thickBot="1" thickTop="1">
      <c r="A22" s="84"/>
      <c r="B22" s="97" t="s">
        <v>22</v>
      </c>
      <c r="C22" s="98"/>
      <c r="D22" s="100">
        <v>40500</v>
      </c>
      <c r="E22" s="49">
        <v>40500</v>
      </c>
      <c r="F22" s="49">
        <v>40500</v>
      </c>
      <c r="G22" s="50"/>
      <c r="H22" s="49"/>
      <c r="I22" s="49"/>
      <c r="J22" s="49"/>
      <c r="K22" s="29"/>
      <c r="L22" s="28"/>
    </row>
    <row r="23" spans="1:12" ht="16.5" customHeight="1">
      <c r="A23" s="84"/>
      <c r="B23" s="92"/>
      <c r="C23" s="86">
        <v>2710</v>
      </c>
      <c r="D23" s="93">
        <v>40500</v>
      </c>
      <c r="E23" s="87"/>
      <c r="F23" s="87"/>
      <c r="G23" s="88"/>
      <c r="H23" s="87"/>
      <c r="I23" s="87"/>
      <c r="J23" s="87"/>
      <c r="K23" s="31"/>
      <c r="L23" s="28"/>
    </row>
    <row r="24" spans="1:12" ht="16.5" customHeight="1">
      <c r="A24" s="84"/>
      <c r="B24" s="85"/>
      <c r="C24" s="86">
        <v>4300</v>
      </c>
      <c r="D24" s="87"/>
      <c r="E24" s="87">
        <v>40500</v>
      </c>
      <c r="F24" s="87">
        <v>40500</v>
      </c>
      <c r="G24" s="88"/>
      <c r="H24" s="87"/>
      <c r="I24" s="87"/>
      <c r="J24" s="87"/>
      <c r="K24" s="31"/>
      <c r="L24" s="28"/>
    </row>
    <row r="25" spans="1:12" ht="16.5" customHeight="1" thickBot="1">
      <c r="A25" s="84"/>
      <c r="B25" s="85"/>
      <c r="C25" s="86"/>
      <c r="D25" s="87"/>
      <c r="E25" s="87"/>
      <c r="F25" s="87"/>
      <c r="G25" s="88"/>
      <c r="H25" s="87"/>
      <c r="I25" s="87"/>
      <c r="J25" s="87"/>
      <c r="K25" s="31"/>
      <c r="L25" s="28"/>
    </row>
    <row r="26" spans="1:12" ht="16.5" customHeight="1" thickBot="1" thickTop="1">
      <c r="A26" s="84"/>
      <c r="B26" s="97" t="s">
        <v>19</v>
      </c>
      <c r="C26" s="98"/>
      <c r="D26" s="99"/>
      <c r="E26" s="49">
        <v>3500000</v>
      </c>
      <c r="F26" s="49">
        <v>0</v>
      </c>
      <c r="G26" s="50"/>
      <c r="H26" s="49">
        <v>0</v>
      </c>
      <c r="I26" s="49">
        <v>0</v>
      </c>
      <c r="J26" s="49">
        <v>0</v>
      </c>
      <c r="K26" s="29">
        <v>3500000</v>
      </c>
      <c r="L26" s="28"/>
    </row>
    <row r="27" spans="1:12" ht="16.5" customHeight="1" thickBot="1">
      <c r="A27" s="110"/>
      <c r="B27" s="41"/>
      <c r="C27" s="44">
        <v>6300</v>
      </c>
      <c r="D27" s="36"/>
      <c r="E27" s="37">
        <v>3500000</v>
      </c>
      <c r="F27" s="37">
        <v>0</v>
      </c>
      <c r="G27" s="38"/>
      <c r="H27" s="37">
        <v>0</v>
      </c>
      <c r="I27" s="37">
        <v>0</v>
      </c>
      <c r="J27" s="37">
        <v>0</v>
      </c>
      <c r="K27" s="39">
        <v>3500000</v>
      </c>
      <c r="L27" s="28"/>
    </row>
    <row r="28" spans="1:12" ht="16.5" customHeight="1" thickTop="1">
      <c r="A28" s="107"/>
      <c r="B28" s="107"/>
      <c r="C28" s="108"/>
      <c r="D28" s="106"/>
      <c r="E28" s="109"/>
      <c r="F28" s="106"/>
      <c r="G28" s="109"/>
      <c r="H28" s="106"/>
      <c r="I28" s="106"/>
      <c r="J28" s="106"/>
      <c r="K28" s="106"/>
      <c r="L28" s="28"/>
    </row>
    <row r="29" spans="1:12" ht="16.5" customHeight="1">
      <c r="A29" s="132" t="s">
        <v>25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28"/>
    </row>
    <row r="30" spans="1:12" ht="16.5" customHeight="1" thickBot="1">
      <c r="A30" s="34">
        <v>1</v>
      </c>
      <c r="B30" s="15">
        <v>2</v>
      </c>
      <c r="C30" s="15">
        <v>3</v>
      </c>
      <c r="D30" s="15"/>
      <c r="E30" s="15">
        <v>5</v>
      </c>
      <c r="F30" s="15">
        <v>6</v>
      </c>
      <c r="G30" s="16"/>
      <c r="H30" s="15">
        <v>7</v>
      </c>
      <c r="I30" s="15">
        <v>8</v>
      </c>
      <c r="J30" s="15">
        <v>9</v>
      </c>
      <c r="K30" s="35">
        <v>10</v>
      </c>
      <c r="L30" s="28"/>
    </row>
    <row r="31" spans="1:16" ht="16.5" customHeight="1" thickBot="1" thickTop="1">
      <c r="A31" s="40" t="s">
        <v>23</v>
      </c>
      <c r="B31" s="41"/>
      <c r="C31" s="44"/>
      <c r="D31" s="101">
        <v>70000</v>
      </c>
      <c r="E31" s="47">
        <v>70000</v>
      </c>
      <c r="F31" s="47">
        <v>0</v>
      </c>
      <c r="G31" s="48"/>
      <c r="H31" s="47">
        <v>0</v>
      </c>
      <c r="I31" s="47">
        <v>0</v>
      </c>
      <c r="J31" s="47">
        <v>0</v>
      </c>
      <c r="K31" s="30">
        <v>70000</v>
      </c>
      <c r="L31" s="28"/>
      <c r="P31" s="28"/>
    </row>
    <row r="32" spans="1:12" ht="15" customHeight="1" thickBot="1" thickTop="1">
      <c r="A32" s="42"/>
      <c r="B32" s="43" t="s">
        <v>24</v>
      </c>
      <c r="C32" s="45"/>
      <c r="D32" s="100">
        <v>70000</v>
      </c>
      <c r="E32" s="49">
        <v>70000</v>
      </c>
      <c r="F32" s="49">
        <v>0</v>
      </c>
      <c r="G32" s="50"/>
      <c r="H32" s="49">
        <v>0</v>
      </c>
      <c r="I32" s="49">
        <v>0</v>
      </c>
      <c r="J32" s="49">
        <v>0</v>
      </c>
      <c r="K32" s="29">
        <v>70000</v>
      </c>
      <c r="L32" s="28"/>
    </row>
    <row r="33" spans="1:12" ht="15" customHeight="1">
      <c r="A33" s="42"/>
      <c r="B33" s="92"/>
      <c r="C33" s="86">
        <v>6300</v>
      </c>
      <c r="D33" s="93">
        <v>70000</v>
      </c>
      <c r="E33" s="94"/>
      <c r="F33" s="94"/>
      <c r="G33" s="95"/>
      <c r="H33" s="94"/>
      <c r="I33" s="94"/>
      <c r="J33" s="94"/>
      <c r="K33" s="96"/>
      <c r="L33" s="28"/>
    </row>
    <row r="34" spans="1:12" ht="18" customHeight="1" thickBot="1">
      <c r="A34" s="40"/>
      <c r="B34" s="41"/>
      <c r="C34" s="44">
        <v>6050</v>
      </c>
      <c r="D34" s="36"/>
      <c r="E34" s="37">
        <v>70000</v>
      </c>
      <c r="F34" s="37">
        <v>0</v>
      </c>
      <c r="G34" s="38"/>
      <c r="H34" s="37">
        <v>0</v>
      </c>
      <c r="I34" s="37">
        <v>0</v>
      </c>
      <c r="J34" s="37">
        <v>0</v>
      </c>
      <c r="K34" s="39">
        <v>70000</v>
      </c>
      <c r="L34" s="28"/>
    </row>
    <row r="35" spans="1:12" s="7" customFormat="1" ht="15" thickBot="1" thickTop="1">
      <c r="A35" s="124" t="s">
        <v>7</v>
      </c>
      <c r="B35" s="125"/>
      <c r="C35" s="126"/>
      <c r="D35" s="33">
        <f>SUM(D12+D17+D21+D26+D31)</f>
        <v>1714958.48</v>
      </c>
      <c r="E35" s="33">
        <f aca="true" t="shared" si="1" ref="E35:K35">SUM(E12+E17+E21+E26+E31)</f>
        <v>8864958.48</v>
      </c>
      <c r="F35" s="33">
        <f t="shared" si="1"/>
        <v>190500</v>
      </c>
      <c r="G35" s="33">
        <f t="shared" si="1"/>
        <v>0</v>
      </c>
      <c r="H35" s="33">
        <f t="shared" si="1"/>
        <v>0</v>
      </c>
      <c r="I35" s="33">
        <f t="shared" si="1"/>
        <v>150000</v>
      </c>
      <c r="J35" s="33">
        <f t="shared" si="1"/>
        <v>0</v>
      </c>
      <c r="K35" s="33">
        <f t="shared" si="1"/>
        <v>8674458.48</v>
      </c>
      <c r="L35" s="104"/>
    </row>
    <row r="36" spans="1:11" ht="12.75">
      <c r="A36" s="2"/>
      <c r="B36" s="2"/>
      <c r="C36" s="2"/>
      <c r="D36" s="18"/>
      <c r="E36" s="18"/>
      <c r="F36" s="18"/>
      <c r="G36" s="18"/>
      <c r="H36" s="18"/>
      <c r="I36" s="13"/>
      <c r="J36" s="13"/>
      <c r="K36" s="13"/>
    </row>
    <row r="37" spans="1:8" ht="12.75">
      <c r="A37" s="2"/>
      <c r="B37" s="2"/>
      <c r="C37" s="2"/>
      <c r="D37" s="2"/>
      <c r="E37" s="2"/>
      <c r="F37" s="2"/>
      <c r="G37" s="2"/>
      <c r="H37" s="2"/>
    </row>
    <row r="46" ht="39.75" customHeight="1"/>
    <row r="49" s="7" customFormat="1" ht="12.75" customHeight="1">
      <c r="A49"/>
    </row>
    <row r="50" s="9" customFormat="1" ht="12.75" customHeight="1">
      <c r="A50"/>
    </row>
    <row r="51" ht="45" customHeight="1"/>
    <row r="53" s="7" customFormat="1" ht="12.75">
      <c r="A53"/>
    </row>
    <row r="54" s="9" customFormat="1" ht="12.75">
      <c r="A54"/>
    </row>
    <row r="57" s="7" customFormat="1" ht="12.75">
      <c r="A57"/>
    </row>
    <row r="58" s="9" customFormat="1" ht="12.75">
      <c r="A58"/>
    </row>
    <row r="66" ht="15" customHeight="1"/>
    <row r="71" ht="42.75" customHeight="1"/>
    <row r="72" ht="33" customHeight="1"/>
    <row r="73" ht="15.75" customHeight="1"/>
    <row r="74" ht="12.75" customHeight="1"/>
    <row r="75" ht="12.75" customHeight="1"/>
    <row r="76" ht="45" customHeight="1"/>
    <row r="78" ht="12.75">
      <c r="A78" s="7"/>
    </row>
    <row r="79" ht="12.75">
      <c r="A79" s="9"/>
    </row>
  </sheetData>
  <sheetProtection/>
  <mergeCells count="12">
    <mergeCell ref="A35:C35"/>
    <mergeCell ref="K9:K10"/>
    <mergeCell ref="E8:E10"/>
    <mergeCell ref="F8:K8"/>
    <mergeCell ref="A29:K29"/>
    <mergeCell ref="A6:J6"/>
    <mergeCell ref="A8:A10"/>
    <mergeCell ref="B8:B10"/>
    <mergeCell ref="C8:C10"/>
    <mergeCell ref="D8:D10"/>
    <mergeCell ref="G9:H9"/>
    <mergeCell ref="F9:F10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2021-04-29T10:02:05Z</cp:lastPrinted>
  <dcterms:created xsi:type="dcterms:W3CDTF">1998-12-09T13:02:10Z</dcterms:created>
  <dcterms:modified xsi:type="dcterms:W3CDTF">2021-04-29T10:02:07Z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