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<sst xmlns="http://schemas.openxmlformats.org/spreadsheetml/2006/main" count="36" uniqueCount="30">
  <si>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</si>
  <si>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</si>
  <si>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</si>
  <si>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</si>
  <si>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</si>
  <si>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</si>
  <si>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</si>
  <si>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</si>
  <si>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</si>
  <si>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</si>
  <si>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</si>
  <si>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</si>
  <si>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</si>
  <si>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</si>
  <si>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</si>
  <si>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</si>
  <si>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</si>
  <si>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</si>
  <si>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</si>
  <si>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</si>
  <si>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</si>
  <si>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4430</t>
  </si>
  <si>
    <t>Plan dochodów z tytułu opłat za zezwolenia na sprzedaż alkoholu oraz wydatków na realizację zadań określonych w Programie Profilaktyki i Rozwiązywania Problemów Alkoholowych oraz Programie Przeciwdziałania Narkomanii na 2022 r.</t>
  </si>
  <si>
    <t>0270</t>
  </si>
  <si>
    <t>4190</t>
  </si>
  <si>
    <t>4220</t>
  </si>
  <si>
    <t>0970</t>
  </si>
  <si>
    <t>z dnia 22 kwietnia 2022 r.</t>
  </si>
  <si>
    <t>Załącznik Nr 5</t>
  </si>
  <si>
    <t>do Uchwały Nr 328/XLVII/22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</si>
</sst>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4" fillId="0" borderId="26" xfId="0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7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1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28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29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27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79" t="s">
        <v>22</v>
      </c>
      <c r="B9" s="79"/>
      <c r="C9" s="79"/>
      <c r="D9" s="79"/>
      <c r="E9" s="79"/>
      <c r="F9" s="79"/>
      <c r="G9" s="79"/>
      <c r="H9" s="79"/>
      <c r="I9" s="79"/>
      <c r="J9" s="79"/>
      <c r="K9" s="79"/>
      <c r="M9" s="67"/>
    </row>
    <row r="10" spans="1:13" ht="12.75">
      <c r="A10" s="3"/>
      <c r="B10" s="3"/>
      <c r="C10" s="3"/>
      <c r="D10" s="3"/>
      <c r="E10" s="3"/>
      <c r="F10" s="3"/>
      <c r="G10" s="3"/>
      <c r="H10" s="3"/>
      <c r="M10" s="67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67"/>
    </row>
    <row r="12" spans="1:11" ht="12.75" customHeight="1">
      <c r="A12" s="68" t="s">
        <v>3</v>
      </c>
      <c r="B12" s="69"/>
      <c r="C12" s="69"/>
      <c r="D12" s="69"/>
      <c r="E12" s="70"/>
      <c r="F12" s="80" t="s">
        <v>4</v>
      </c>
      <c r="G12" s="81"/>
      <c r="H12" s="81"/>
      <c r="I12" s="81"/>
      <c r="J12" s="81"/>
      <c r="K12" s="82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74" t="s">
        <v>17</v>
      </c>
      <c r="B17" s="9" t="s">
        <v>8</v>
      </c>
      <c r="C17" s="10"/>
      <c r="D17" s="23"/>
      <c r="E17" s="20">
        <f>SUM(E18)</f>
        <v>210525</v>
      </c>
      <c r="F17" s="24"/>
      <c r="G17" s="21"/>
      <c r="H17" s="25">
        <v>851</v>
      </c>
      <c r="I17" s="25"/>
      <c r="J17" s="20"/>
      <c r="K17" s="20">
        <f>SUM(K18+K30+M37)</f>
        <v>243375.97999999998</v>
      </c>
    </row>
    <row r="18" spans="1:11" ht="15" thickBot="1" thickTop="1">
      <c r="A18" s="75"/>
      <c r="B18" s="26"/>
      <c r="C18" s="27">
        <v>75618</v>
      </c>
      <c r="D18" s="28"/>
      <c r="E18" s="29">
        <f>SUM(E19:E20)</f>
        <v>210525</v>
      </c>
      <c r="F18" s="77" t="s">
        <v>15</v>
      </c>
      <c r="G18" s="30"/>
      <c r="H18" s="31"/>
      <c r="I18" s="32">
        <v>85154</v>
      </c>
      <c r="J18" s="29"/>
      <c r="K18" s="29">
        <f>SUM(K19:K28)</f>
        <v>237375.97999999998</v>
      </c>
    </row>
    <row r="19" spans="1:11" ht="13.5">
      <c r="A19" s="75"/>
      <c r="B19" s="33"/>
      <c r="C19" s="26"/>
      <c r="D19" s="34" t="s">
        <v>23</v>
      </c>
      <c r="E19" s="35">
        <v>30000</v>
      </c>
      <c r="F19" s="77"/>
      <c r="G19" s="36"/>
      <c r="H19" s="37"/>
      <c r="I19" s="35"/>
      <c r="J19" s="38">
        <v>4110</v>
      </c>
      <c r="K19" s="35">
        <v>800</v>
      </c>
    </row>
    <row r="20" spans="1:11" ht="13.5">
      <c r="A20" s="75"/>
      <c r="B20" s="33"/>
      <c r="C20" s="33"/>
      <c r="D20" s="34" t="s">
        <v>9</v>
      </c>
      <c r="E20" s="37">
        <v>180525</v>
      </c>
      <c r="F20" s="77"/>
      <c r="G20" s="36"/>
      <c r="H20" s="37"/>
      <c r="I20" s="37"/>
      <c r="J20" s="40">
        <v>4120</v>
      </c>
      <c r="K20" s="37">
        <v>200</v>
      </c>
    </row>
    <row r="21" spans="1:16" ht="13.5">
      <c r="A21" s="75"/>
      <c r="B21" s="33"/>
      <c r="C21" s="33"/>
      <c r="D21" s="39"/>
      <c r="E21" s="37"/>
      <c r="F21" s="77"/>
      <c r="G21" s="36"/>
      <c r="H21" s="37"/>
      <c r="I21" s="37"/>
      <c r="J21" s="40">
        <v>4170</v>
      </c>
      <c r="K21" s="37">
        <v>50000</v>
      </c>
      <c r="P21" s="55"/>
    </row>
    <row r="22" spans="1:16" ht="13.5">
      <c r="A22" s="75"/>
      <c r="B22" s="33"/>
      <c r="C22" s="33"/>
      <c r="D22" s="39"/>
      <c r="E22" s="37"/>
      <c r="F22" s="77"/>
      <c r="G22" s="36"/>
      <c r="H22" s="37"/>
      <c r="I22" s="37"/>
      <c r="J22" s="40" t="s">
        <v>24</v>
      </c>
      <c r="K22" s="37">
        <v>10000</v>
      </c>
      <c r="P22" s="55"/>
    </row>
    <row r="23" spans="1:16" ht="13.5">
      <c r="A23" s="75"/>
      <c r="B23" s="33"/>
      <c r="C23" s="33"/>
      <c r="D23" s="39"/>
      <c r="E23" s="37"/>
      <c r="F23" s="77"/>
      <c r="G23" s="36"/>
      <c r="H23" s="37"/>
      <c r="I23" s="37"/>
      <c r="J23" s="40">
        <v>4210</v>
      </c>
      <c r="K23" s="37">
        <v>78888.34</v>
      </c>
      <c r="P23" s="55"/>
    </row>
    <row r="24" spans="1:16" ht="14.25" thickBot="1">
      <c r="A24" s="75"/>
      <c r="B24" s="56"/>
      <c r="C24" s="56"/>
      <c r="D24" s="57"/>
      <c r="E24" s="58"/>
      <c r="F24" s="77"/>
      <c r="G24" s="36"/>
      <c r="H24" s="37"/>
      <c r="I24" s="37"/>
      <c r="J24" s="40" t="s">
        <v>25</v>
      </c>
      <c r="K24" s="37">
        <v>8000</v>
      </c>
      <c r="P24" s="55"/>
    </row>
    <row r="25" spans="1:16" ht="15" thickBot="1" thickTop="1">
      <c r="A25" s="75"/>
      <c r="B25" s="59">
        <v>851</v>
      </c>
      <c r="C25" s="59"/>
      <c r="D25" s="60"/>
      <c r="E25" s="63">
        <v>216.34</v>
      </c>
      <c r="F25" s="77"/>
      <c r="G25" s="36"/>
      <c r="H25" s="37"/>
      <c r="I25" s="37"/>
      <c r="J25" s="40">
        <v>4300</v>
      </c>
      <c r="K25" s="37">
        <v>82987.64</v>
      </c>
      <c r="P25" s="55"/>
    </row>
    <row r="26" spans="1:16" ht="15" thickBot="1" thickTop="1">
      <c r="A26" s="75"/>
      <c r="B26" s="61"/>
      <c r="C26" s="64">
        <v>85154</v>
      </c>
      <c r="D26" s="65"/>
      <c r="E26" s="66">
        <v>216.34</v>
      </c>
      <c r="F26" s="77"/>
      <c r="G26" s="36"/>
      <c r="H26" s="41"/>
      <c r="I26" s="41"/>
      <c r="J26" s="42" t="s">
        <v>19</v>
      </c>
      <c r="K26" s="41">
        <v>1000</v>
      </c>
      <c r="P26" s="55"/>
    </row>
    <row r="27" spans="1:11" ht="13.5">
      <c r="A27" s="75"/>
      <c r="B27" s="62"/>
      <c r="C27" s="61"/>
      <c r="D27" s="34" t="s">
        <v>26</v>
      </c>
      <c r="E27" s="35">
        <v>216.34</v>
      </c>
      <c r="F27" s="77"/>
      <c r="G27" s="36"/>
      <c r="H27" s="41"/>
      <c r="I27" s="41"/>
      <c r="J27" s="42" t="s">
        <v>21</v>
      </c>
      <c r="K27" s="41">
        <v>1500</v>
      </c>
    </row>
    <row r="28" spans="1:11" ht="13.5">
      <c r="A28" s="75"/>
      <c r="B28" s="33"/>
      <c r="C28" s="33"/>
      <c r="D28" s="39"/>
      <c r="E28" s="37"/>
      <c r="F28" s="78"/>
      <c r="G28" s="43"/>
      <c r="H28" s="44"/>
      <c r="I28" s="44"/>
      <c r="J28" s="45" t="s">
        <v>18</v>
      </c>
      <c r="K28" s="44">
        <v>4000</v>
      </c>
    </row>
    <row r="29" spans="1:11" ht="13.5">
      <c r="A29" s="75"/>
      <c r="B29" s="33"/>
      <c r="C29" s="33"/>
      <c r="D29" s="39"/>
      <c r="E29" s="37"/>
      <c r="F29" s="46"/>
      <c r="G29" s="47"/>
      <c r="H29" s="38"/>
      <c r="I29" s="38"/>
      <c r="J29" s="38"/>
      <c r="K29" s="35"/>
    </row>
    <row r="30" spans="1:11" ht="14.25" thickBot="1">
      <c r="A30" s="75"/>
      <c r="B30" s="33"/>
      <c r="C30" s="33"/>
      <c r="D30" s="39"/>
      <c r="E30" s="37"/>
      <c r="F30" s="77" t="s">
        <v>16</v>
      </c>
      <c r="G30" s="47"/>
      <c r="H30" s="40"/>
      <c r="I30" s="48" t="s">
        <v>10</v>
      </c>
      <c r="J30" s="48"/>
      <c r="K30" s="49">
        <f>SUM(K31:K33)</f>
        <v>6000</v>
      </c>
    </row>
    <row r="31" spans="1:11" ht="13.5">
      <c r="A31" s="75"/>
      <c r="B31" s="33"/>
      <c r="C31" s="50"/>
      <c r="D31" s="39"/>
      <c r="E31" s="37"/>
      <c r="F31" s="77"/>
      <c r="G31" s="47"/>
      <c r="H31" s="40"/>
      <c r="I31" s="38"/>
      <c r="J31" s="38" t="s">
        <v>11</v>
      </c>
      <c r="K31" s="35">
        <v>2500</v>
      </c>
    </row>
    <row r="32" spans="1:11" ht="13.5">
      <c r="A32" s="75"/>
      <c r="B32" s="33"/>
      <c r="C32" s="50"/>
      <c r="D32" s="39"/>
      <c r="E32" s="37"/>
      <c r="F32" s="77"/>
      <c r="G32" s="47"/>
      <c r="H32" s="40"/>
      <c r="I32" s="40"/>
      <c r="J32" s="40" t="s">
        <v>12</v>
      </c>
      <c r="K32" s="37">
        <v>2500</v>
      </c>
    </row>
    <row r="33" spans="1:11" ht="13.5">
      <c r="A33" s="76"/>
      <c r="B33" s="33"/>
      <c r="C33" s="50"/>
      <c r="D33" s="39"/>
      <c r="E33" s="37"/>
      <c r="F33" s="51"/>
      <c r="G33" s="47"/>
      <c r="H33" s="40"/>
      <c r="I33" s="40"/>
      <c r="J33" s="40" t="s">
        <v>18</v>
      </c>
      <c r="K33" s="37">
        <v>1000</v>
      </c>
    </row>
    <row r="34" spans="1:11" ht="13.5">
      <c r="A34" s="52"/>
      <c r="B34" s="52"/>
      <c r="C34" s="52"/>
      <c r="D34" s="53"/>
      <c r="E34" s="53"/>
      <c r="F34" s="53"/>
      <c r="G34" s="1"/>
      <c r="H34" s="53"/>
      <c r="I34" s="53"/>
      <c r="J34" s="53"/>
      <c r="K34" s="44"/>
    </row>
    <row r="35" spans="1:11" ht="14.25">
      <c r="A35" s="83" t="s">
        <v>13</v>
      </c>
      <c r="B35" s="83"/>
      <c r="C35" s="83"/>
      <c r="D35" s="83"/>
      <c r="E35" s="54">
        <f>SUM(E17+E25)</f>
        <v>210741.34</v>
      </c>
      <c r="F35" s="71" t="s">
        <v>14</v>
      </c>
      <c r="G35" s="72"/>
      <c r="H35" s="72"/>
      <c r="I35" s="72"/>
      <c r="J35" s="73"/>
      <c r="K35" s="54">
        <f>SUM(K18+K30)</f>
        <v>243375.97999999998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43" ht="42" customHeight="1"/>
    <row r="47" ht="12.75" customHeight="1"/>
    <row r="48" ht="12.75" customHeight="1"/>
    <row r="67" ht="15" customHeight="1"/>
    <row r="74" ht="39.75" customHeight="1"/>
    <row r="77" ht="12.75" customHeight="1"/>
    <row r="78" ht="12.75" customHeight="1"/>
  </sheetData>
  <sheetProtection/>
  <mergeCells count="9">
    <mergeCell ref="M9:M11"/>
    <mergeCell ref="A12:E12"/>
    <mergeCell ref="F35:J35"/>
    <mergeCell ref="A17:A33"/>
    <mergeCell ref="F18:F28"/>
    <mergeCell ref="F30:F32"/>
    <mergeCell ref="A9:K9"/>
    <mergeCell ref="F12:K12"/>
    <mergeCell ref="A35:D35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2022-04-14T07:12:38Z</cp:lastPrinted>
  <dcterms:created xsi:type="dcterms:W3CDTF">1998-12-09T13:02:10Z</dcterms:created>
  <dcterms:modified xsi:type="dcterms:W3CDTF">2022-04-22T12:51:26Z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