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120" windowHeight="6528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<sst xmlns="http://schemas.openxmlformats.org/spreadsheetml/2006/main" count="37" uniqueCount="34">
  <si>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Dział</t>
  </si>
  <si>
    <t>Rozdział</t>
  </si>
  <si>
    <t>Nazwa instytucji</t>
  </si>
  <si>
    <t>Ogółem</t>
  </si>
  <si>
    <t>Jednostki sektora finansów publicznych</t>
  </si>
  <si>
    <t>Nazwa jednostki</t>
  </si>
  <si>
    <t>§</t>
  </si>
  <si>
    <t>Powiat Przasnysz</t>
  </si>
  <si>
    <t>Ośrodek Upowszechniania Kultury w Chorzelach</t>
  </si>
  <si>
    <t>Miejsko-Gminna Biblioteka Publiczna w Chorzelach</t>
  </si>
  <si>
    <t>Plan po zmianach</t>
  </si>
  <si>
    <t>Wykonanie</t>
  </si>
  <si>
    <t>% wykonania</t>
  </si>
  <si>
    <t>Burmistrza Miasta i Gminy Chorzele</t>
  </si>
  <si>
    <t>Razem</t>
  </si>
  <si>
    <t>Jednostki spoza sektora finansów publicznych</t>
  </si>
  <si>
    <t>Spółki wodne w Zarębach i Krzynowłodze Wielkiej-konserwacja rowów</t>
  </si>
  <si>
    <t>Nazwa działania</t>
  </si>
  <si>
    <t>Załącznik Nr 9</t>
  </si>
  <si>
    <t>010</t>
  </si>
  <si>
    <t>01009</t>
  </si>
  <si>
    <t>801</t>
  </si>
  <si>
    <t>80104</t>
  </si>
  <si>
    <t>Przedszkole niepubliczne "Calineczka"</t>
  </si>
  <si>
    <t>Zadania w zakresie kultury powierzone do realizacji stowarzyszeniom</t>
  </si>
  <si>
    <t>Zadania w zakresie kultury i sportu powierzone do realizacji stowarzyszeniom</t>
  </si>
  <si>
    <t>Dotacje udzielone  z budżetu podmiotom należącym i nie należącym do sektora finansów publicznych w 2022 roku</t>
  </si>
  <si>
    <t>Samodzielny Publiczny Zespół Zakładów Opieki Zdrowotnej w Przasnyszu-zakup ambulansu</t>
  </si>
  <si>
    <t>754</t>
  </si>
  <si>
    <t>75412</t>
  </si>
  <si>
    <t>Zakup samochodu strażackiego dla OSP Łaz</t>
  </si>
  <si>
    <t>Zakup samochodu strażackiego dla OSP Zaręby</t>
  </si>
  <si>
    <t>do Zarządzenia Nr 79/2023</t>
  </si>
  <si>
    <t>z dnia 23 marca 2023 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</si>
</sst>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  <numFmt numFmtId="175" formatCode="#,##0.0"/>
    <numFmt numFmtId="176" formatCode="[$-415]d\ mmmm\ yyyy"/>
    <numFmt numFmtId="177" formatCode="[$-F400]h:mm:ss\ AM/PM"/>
    <numFmt numFmtId="178" formatCode="#,##0.000"/>
    <numFmt numFmtId="179" formatCode="0.000%"/>
    <numFmt numFmtId="180" formatCode="0.0%"/>
  </numFmts>
  <fonts count="48"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i/>
      <sz val="10"/>
      <name val="Book Antiqua"/>
      <family val="1"/>
    </font>
    <font>
      <b/>
      <sz val="14"/>
      <name val="Arial CE"/>
      <family val="2"/>
    </font>
    <font>
      <sz val="9"/>
      <name val="Arial CE"/>
      <family val="2"/>
    </font>
    <font>
      <sz val="11"/>
      <name val="Arial CE"/>
      <family val="0"/>
    </font>
    <font>
      <b/>
      <sz val="10"/>
      <name val="Book Antiqua"/>
      <family val="1"/>
    </font>
    <font>
      <sz val="8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mbria"/>
      <family val="1"/>
    </font>
    <font>
      <b/>
      <sz val="8.5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wrapText="1"/>
    </xf>
    <xf numFmtId="4" fontId="10" fillId="33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175" fontId="5" fillId="0" borderId="2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/>
    </xf>
    <xf numFmtId="175" fontId="10" fillId="33" borderId="14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8" xfId="0" applyNumberFormat="1" applyFont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vertical="center"/>
    </xf>
    <xf numFmtId="0" fontId="30" fillId="33" borderId="17" xfId="0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75" fontId="5" fillId="0" borderId="22" xfId="0" applyNumberFormat="1" applyFont="1" applyBorder="1" applyAlignment="1">
      <alignment horizontal="center" vertical="center"/>
    </xf>
    <xf numFmtId="175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174" fontId="5" fillId="0" borderId="23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wrapText="1"/>
    </xf>
    <xf numFmtId="4" fontId="5" fillId="0" borderId="26" xfId="0" applyNumberFormat="1" applyFont="1" applyBorder="1" applyAlignment="1">
      <alignment horizontal="center" vertical="center"/>
    </xf>
    <xf numFmtId="175" fontId="5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175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4" fontId="5" fillId="0" borderId="32" xfId="0" applyNumberFormat="1" applyFont="1" applyBorder="1" applyAlignment="1">
      <alignment horizontal="center" vertical="center"/>
    </xf>
    <xf numFmtId="4" fontId="5" fillId="34" borderId="32" xfId="0" applyNumberFormat="1" applyFont="1" applyFill="1" applyBorder="1" applyAlignment="1">
      <alignment horizontal="center" vertical="center"/>
    </xf>
    <xf numFmtId="175" fontId="5" fillId="0" borderId="3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40" xfId="0" applyFont="1" applyBorder="1" applyAlignment="1">
      <alignment horizontal="left" wrapText="1"/>
    </xf>
    <xf numFmtId="0" fontId="5" fillId="0" borderId="3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8"/>
  <sheetViews>
    <sheetView tabSelected="1" workbookViewId="0" topLeftCell="A1">
      <selection activeCell="J8" sqref="J8"/>
    </sheetView>
  </sheetViews>
  <sheetFormatPr defaultColWidth="9.125" defaultRowHeight="12.75"/>
  <cols>
    <col min="1" max="1" width="5.00390625" style="1" customWidth="1"/>
    <col min="2" max="2" width="5.375" style="1" customWidth="1"/>
    <col min="3" max="3" width="9.50390625" style="1" customWidth="1"/>
    <col min="4" max="4" width="6.875" style="1" customWidth="1"/>
    <col min="5" max="5" width="33.50390625" style="1" customWidth="1"/>
    <col min="6" max="6" width="14.00390625" style="1" customWidth="1"/>
    <col min="7" max="7" width="12.50390625" style="1" customWidth="1"/>
    <col min="8" max="8" width="13.50390625" style="1" customWidth="1"/>
    <col min="9" max="16384" width="9.125" style="1" customWidth="1"/>
  </cols>
  <sheetData>
    <row r="2" spans="2:8" ht="13.5">
      <c r="B2" s="3"/>
      <c r="C2" s="3"/>
      <c r="D2" s="3"/>
      <c r="E2" s="4"/>
      <c r="F2" s="4"/>
      <c r="G2" s="4" t="s">
        <v>18</v>
      </c>
      <c r="H2" s="4"/>
    </row>
    <row r="3" spans="2:8" ht="13.5">
      <c r="B3" s="3"/>
      <c r="C3" s="3"/>
      <c r="D3" s="3"/>
      <c r="E3" s="4"/>
      <c r="F3" s="4"/>
      <c r="G3" s="4" t="s">
        <v>32</v>
      </c>
      <c r="H3" s="4"/>
    </row>
    <row r="4" spans="2:8" ht="13.5">
      <c r="B4" s="3"/>
      <c r="C4" s="3"/>
      <c r="D4" s="3"/>
      <c r="E4" s="4"/>
      <c r="F4" s="4"/>
      <c r="G4" s="20" t="s">
        <v>13</v>
      </c>
      <c r="H4" s="4"/>
    </row>
    <row r="5" spans="2:8" ht="13.5">
      <c r="B5" s="3"/>
      <c r="C5" s="3"/>
      <c r="D5" s="3"/>
      <c r="E5" s="4"/>
      <c r="F5" s="4"/>
      <c r="G5" s="4" t="s">
        <v>33</v>
      </c>
      <c r="H5" s="4"/>
    </row>
    <row r="6" spans="2:8" ht="13.5">
      <c r="B6" s="3"/>
      <c r="C6" s="3"/>
      <c r="D6" s="3"/>
      <c r="E6" s="4"/>
      <c r="F6" s="4"/>
      <c r="H6" s="4"/>
    </row>
    <row r="7" spans="2:5" ht="13.5">
      <c r="B7" s="3"/>
      <c r="C7" s="3"/>
      <c r="D7" s="3"/>
      <c r="E7" s="4"/>
    </row>
    <row r="8" spans="2:8" ht="48.75" customHeight="1">
      <c r="B8" s="63" t="s">
        <v>26</v>
      </c>
      <c r="C8" s="63"/>
      <c r="D8" s="63"/>
      <c r="E8" s="63"/>
      <c r="F8" s="63"/>
      <c r="G8" s="63"/>
      <c r="H8" s="63"/>
    </row>
    <row r="9" spans="5:6" ht="17.25">
      <c r="E9" s="6"/>
      <c r="F9" s="6"/>
    </row>
    <row r="10" ht="13.5" thickBot="1">
      <c r="F10" s="7"/>
    </row>
    <row r="11" spans="2:8" s="9" customFormat="1" ht="30" customHeight="1" thickBot="1">
      <c r="B11" s="31" t="s">
        <v>0</v>
      </c>
      <c r="C11" s="32" t="s">
        <v>1</v>
      </c>
      <c r="D11" s="32" t="s">
        <v>6</v>
      </c>
      <c r="E11" s="32" t="s">
        <v>2</v>
      </c>
      <c r="F11" s="34" t="s">
        <v>10</v>
      </c>
      <c r="G11" s="32" t="s">
        <v>11</v>
      </c>
      <c r="H11" s="33" t="s">
        <v>12</v>
      </c>
    </row>
    <row r="12" spans="2:8" s="9" customFormat="1" ht="18" customHeight="1" thickBot="1">
      <c r="B12" s="17">
        <v>1</v>
      </c>
      <c r="C12" s="18">
        <v>2</v>
      </c>
      <c r="D12" s="18">
        <v>3</v>
      </c>
      <c r="E12" s="18">
        <v>4</v>
      </c>
      <c r="F12" s="19">
        <v>5</v>
      </c>
      <c r="G12" s="19">
        <v>6</v>
      </c>
      <c r="H12" s="19">
        <v>7</v>
      </c>
    </row>
    <row r="13" spans="2:8" s="9" customFormat="1" ht="26.25" customHeight="1">
      <c r="B13" s="60" t="s">
        <v>4</v>
      </c>
      <c r="C13" s="61"/>
      <c r="D13" s="62"/>
      <c r="E13" s="12" t="s">
        <v>5</v>
      </c>
      <c r="F13" s="46"/>
      <c r="G13" s="46"/>
      <c r="H13" s="47"/>
    </row>
    <row r="14" spans="2:8" s="9" customFormat="1" ht="19.5" customHeight="1">
      <c r="B14" s="21">
        <v>801</v>
      </c>
      <c r="C14" s="10">
        <v>80195</v>
      </c>
      <c r="D14" s="10">
        <v>2320</v>
      </c>
      <c r="E14" s="50" t="s">
        <v>7</v>
      </c>
      <c r="F14" s="36">
        <v>240751</v>
      </c>
      <c r="G14" s="36">
        <v>215751</v>
      </c>
      <c r="H14" s="37">
        <f>G14/F14%</f>
        <v>89.61582714090491</v>
      </c>
    </row>
    <row r="15" spans="2:8" s="9" customFormat="1" ht="28.5" customHeight="1">
      <c r="B15" s="21">
        <v>921</v>
      </c>
      <c r="C15" s="10">
        <v>92109</v>
      </c>
      <c r="D15" s="10">
        <v>2480</v>
      </c>
      <c r="E15" s="29" t="s">
        <v>8</v>
      </c>
      <c r="F15" s="36">
        <v>850000</v>
      </c>
      <c r="G15" s="36">
        <v>850000</v>
      </c>
      <c r="H15" s="37">
        <f>G15/F15%</f>
        <v>100</v>
      </c>
    </row>
    <row r="16" spans="2:8" s="9" customFormat="1" ht="28.5" customHeight="1">
      <c r="B16" s="21">
        <v>921</v>
      </c>
      <c r="C16" s="10">
        <v>92116</v>
      </c>
      <c r="D16" s="10">
        <v>2480</v>
      </c>
      <c r="E16" s="51" t="s">
        <v>9</v>
      </c>
      <c r="F16" s="36">
        <v>568682</v>
      </c>
      <c r="G16" s="36">
        <v>568682</v>
      </c>
      <c r="H16" s="37">
        <f>G16/F16%</f>
        <v>100</v>
      </c>
    </row>
    <row r="17" spans="2:8" s="9" customFormat="1" ht="44.25" customHeight="1" thickBot="1">
      <c r="B17" s="41">
        <v>851</v>
      </c>
      <c r="C17" s="42">
        <v>85111</v>
      </c>
      <c r="D17" s="42">
        <v>6220</v>
      </c>
      <c r="E17" s="43" t="s">
        <v>27</v>
      </c>
      <c r="F17" s="44">
        <v>15000</v>
      </c>
      <c r="G17" s="44">
        <v>15000</v>
      </c>
      <c r="H17" s="45">
        <f>G17/F17%</f>
        <v>100</v>
      </c>
    </row>
    <row r="18" spans="2:8" s="9" customFormat="1" ht="18" customHeight="1" thickBot="1">
      <c r="B18" s="70"/>
      <c r="C18" s="71"/>
      <c r="D18" s="72"/>
      <c r="E18" s="13" t="s">
        <v>14</v>
      </c>
      <c r="F18" s="22">
        <f>SUM(F14:F17)</f>
        <v>1674433</v>
      </c>
      <c r="G18" s="23">
        <f>SUM(G14:G17)</f>
        <v>1649433</v>
      </c>
      <c r="H18" s="24">
        <f>G18/F18%</f>
        <v>98.50695728046448</v>
      </c>
    </row>
    <row r="19" spans="2:8" s="9" customFormat="1" ht="26.25" customHeight="1">
      <c r="B19" s="67" t="s">
        <v>15</v>
      </c>
      <c r="C19" s="68"/>
      <c r="D19" s="69"/>
      <c r="E19" s="15" t="s">
        <v>17</v>
      </c>
      <c r="F19" s="73"/>
      <c r="G19" s="74"/>
      <c r="H19" s="75"/>
    </row>
    <row r="20" spans="2:8" s="9" customFormat="1" ht="51.75" customHeight="1">
      <c r="B20" s="48" t="s">
        <v>19</v>
      </c>
      <c r="C20" s="49" t="s">
        <v>20</v>
      </c>
      <c r="D20" s="25">
        <v>2830</v>
      </c>
      <c r="E20" s="12" t="s">
        <v>16</v>
      </c>
      <c r="F20" s="36">
        <v>100000</v>
      </c>
      <c r="G20" s="36">
        <v>100000</v>
      </c>
      <c r="H20" s="40">
        <f>SUM(G20/F20)*100</f>
        <v>100</v>
      </c>
    </row>
    <row r="21" spans="2:8" s="9" customFormat="1" ht="29.25" customHeight="1">
      <c r="B21" s="48" t="s">
        <v>28</v>
      </c>
      <c r="C21" s="49" t="s">
        <v>29</v>
      </c>
      <c r="D21" s="25">
        <v>6230</v>
      </c>
      <c r="E21" s="12" t="s">
        <v>30</v>
      </c>
      <c r="F21" s="36">
        <v>145000</v>
      </c>
      <c r="G21" s="36">
        <v>145000</v>
      </c>
      <c r="H21" s="40">
        <v>100</v>
      </c>
    </row>
    <row r="22" spans="2:8" s="9" customFormat="1" ht="30" customHeight="1">
      <c r="B22" s="48" t="s">
        <v>28</v>
      </c>
      <c r="C22" s="49" t="s">
        <v>29</v>
      </c>
      <c r="D22" s="25">
        <v>6230</v>
      </c>
      <c r="E22" s="12" t="s">
        <v>31</v>
      </c>
      <c r="F22" s="36">
        <v>300000</v>
      </c>
      <c r="G22" s="36">
        <v>300000</v>
      </c>
      <c r="H22" s="40">
        <v>100</v>
      </c>
    </row>
    <row r="23" spans="2:8" s="9" customFormat="1" ht="24" customHeight="1">
      <c r="B23" s="48" t="s">
        <v>21</v>
      </c>
      <c r="C23" s="49" t="s">
        <v>22</v>
      </c>
      <c r="D23" s="25">
        <v>2540</v>
      </c>
      <c r="E23" s="12" t="s">
        <v>23</v>
      </c>
      <c r="F23" s="36">
        <v>230133</v>
      </c>
      <c r="G23" s="36">
        <v>229978.75</v>
      </c>
      <c r="H23" s="40">
        <f>SUM(G23/F23)*100</f>
        <v>99.93297354138694</v>
      </c>
    </row>
    <row r="24" spans="2:8" s="9" customFormat="1" ht="48" customHeight="1">
      <c r="B24" s="30">
        <v>921</v>
      </c>
      <c r="C24" s="28">
        <v>92195</v>
      </c>
      <c r="D24" s="28">
        <v>2360</v>
      </c>
      <c r="E24" s="29" t="s">
        <v>24</v>
      </c>
      <c r="F24" s="36">
        <v>5500</v>
      </c>
      <c r="G24" s="36">
        <v>5500</v>
      </c>
      <c r="H24" s="38">
        <f>G24/F24%</f>
        <v>100</v>
      </c>
    </row>
    <row r="25" spans="2:8" s="9" customFormat="1" ht="42.75" customHeight="1" thickBot="1">
      <c r="B25" s="53">
        <v>926</v>
      </c>
      <c r="C25" s="54">
        <v>92605</v>
      </c>
      <c r="D25" s="54">
        <v>2820</v>
      </c>
      <c r="E25" s="55" t="s">
        <v>25</v>
      </c>
      <c r="F25" s="56">
        <v>80000</v>
      </c>
      <c r="G25" s="57">
        <v>80000</v>
      </c>
      <c r="H25" s="58">
        <f>G25/F25%</f>
        <v>100</v>
      </c>
    </row>
    <row r="26" spans="2:8" s="9" customFormat="1" ht="21.75" customHeight="1" thickBot="1">
      <c r="B26" s="26"/>
      <c r="C26" s="16"/>
      <c r="D26" s="16"/>
      <c r="E26" s="11" t="s">
        <v>14</v>
      </c>
      <c r="F26" s="39">
        <f>SUM(F20:F25)</f>
        <v>860633</v>
      </c>
      <c r="G26" s="35">
        <f>SUM(G20:G25)</f>
        <v>860478.75</v>
      </c>
      <c r="H26" s="52">
        <f>G26/F26%</f>
        <v>99.98207714554287</v>
      </c>
    </row>
    <row r="27" spans="2:10" ht="14.25" thickBot="1">
      <c r="B27" s="64" t="s">
        <v>3</v>
      </c>
      <c r="C27" s="65"/>
      <c r="D27" s="65"/>
      <c r="E27" s="66"/>
      <c r="F27" s="14">
        <f>SUM(F18+F26)</f>
        <v>2535066</v>
      </c>
      <c r="G27" s="14">
        <f>SUM(G18+G26)</f>
        <v>2509911.75</v>
      </c>
      <c r="H27" s="27">
        <f>G27/F27%</f>
        <v>99.0077477272781</v>
      </c>
      <c r="J27" s="9"/>
    </row>
    <row r="28" spans="2:10" ht="13.5">
      <c r="B28" s="9"/>
      <c r="C28" s="9"/>
      <c r="D28" s="9"/>
      <c r="E28" s="9"/>
      <c r="F28" s="9"/>
      <c r="G28" s="9"/>
      <c r="H28" s="9"/>
      <c r="J28" s="9"/>
    </row>
    <row r="29" ht="12.75">
      <c r="B29" s="8"/>
    </row>
    <row r="30" ht="12.75">
      <c r="B30" s="2"/>
    </row>
    <row r="32" ht="12.75">
      <c r="B32" s="2"/>
    </row>
    <row r="33" spans="2:5" ht="13.5">
      <c r="B33" s="3"/>
      <c r="C33" s="3"/>
      <c r="D33" s="3"/>
      <c r="E33" s="4"/>
    </row>
    <row r="34" spans="2:5" ht="13.5">
      <c r="B34" s="3"/>
      <c r="C34" s="3"/>
      <c r="D34" s="3"/>
      <c r="E34" s="4"/>
    </row>
    <row r="35" spans="2:5" ht="13.5">
      <c r="B35" s="3"/>
      <c r="C35" s="3"/>
      <c r="D35" s="3"/>
      <c r="E35" s="4"/>
    </row>
    <row r="36" spans="2:5" ht="13.5">
      <c r="B36" s="3"/>
      <c r="C36" s="3"/>
      <c r="D36" s="3"/>
      <c r="E36" s="4"/>
    </row>
    <row r="37" spans="2:5" ht="13.5">
      <c r="B37" s="3"/>
      <c r="C37" s="3"/>
      <c r="D37" s="3"/>
      <c r="E37" s="4"/>
    </row>
    <row r="38" spans="2:5" ht="13.5">
      <c r="B38" s="3"/>
      <c r="C38" s="3"/>
      <c r="D38" s="3"/>
      <c r="E38" s="4"/>
    </row>
    <row r="39" spans="2:5" ht="13.5">
      <c r="B39" s="3"/>
      <c r="C39" s="3"/>
      <c r="D39" s="3"/>
      <c r="E39" s="4"/>
    </row>
    <row r="40" spans="2:5" ht="13.5">
      <c r="B40" s="3"/>
      <c r="C40" s="3"/>
      <c r="D40" s="3"/>
      <c r="E40" s="4"/>
    </row>
    <row r="41" spans="1:8" ht="13.5">
      <c r="A41" s="59">
        <v>38</v>
      </c>
      <c r="B41" s="59"/>
      <c r="C41" s="59"/>
      <c r="D41" s="59"/>
      <c r="E41" s="59"/>
      <c r="F41" s="59"/>
      <c r="G41" s="59"/>
      <c r="H41" s="59"/>
    </row>
    <row r="42" spans="2:5" ht="13.5">
      <c r="B42" s="3"/>
      <c r="C42" s="3"/>
      <c r="D42" s="3"/>
      <c r="E42" s="4"/>
    </row>
    <row r="43" spans="2:5" ht="13.5">
      <c r="B43" s="3"/>
      <c r="C43" s="3"/>
      <c r="D43" s="3"/>
      <c r="E43" s="4"/>
    </row>
    <row r="44" spans="2:5" ht="13.5">
      <c r="B44" s="3"/>
      <c r="C44" s="3"/>
      <c r="D44" s="3"/>
      <c r="E44" s="4"/>
    </row>
    <row r="45" spans="2:5" ht="13.5">
      <c r="B45" s="3"/>
      <c r="C45" s="3"/>
      <c r="D45" s="3"/>
      <c r="E45" s="4"/>
    </row>
    <row r="46" spans="2:5" ht="19.5" customHeight="1">
      <c r="B46" s="3"/>
      <c r="C46" s="3"/>
      <c r="D46" s="3"/>
      <c r="E46" s="4"/>
    </row>
    <row r="47" spans="2:5" ht="19.5" customHeight="1">
      <c r="B47" s="3"/>
      <c r="C47" s="3"/>
      <c r="D47" s="3"/>
      <c r="E47" s="4"/>
    </row>
    <row r="48" spans="2:5" ht="19.5" customHeight="1">
      <c r="B48" s="3"/>
      <c r="C48" s="3"/>
      <c r="D48" s="3"/>
      <c r="E48" s="4"/>
    </row>
    <row r="49" spans="2:5" ht="19.5" customHeight="1">
      <c r="B49" s="3"/>
      <c r="C49" s="3"/>
      <c r="D49" s="3"/>
      <c r="E49" s="4"/>
    </row>
    <row r="50" spans="2:5" ht="12" customHeight="1">
      <c r="B50" s="3"/>
      <c r="C50" s="3"/>
      <c r="D50" s="3"/>
      <c r="E50" s="3"/>
    </row>
    <row r="51" ht="36" customHeight="1"/>
    <row r="52" ht="21" customHeight="1"/>
    <row r="53" ht="17.25" customHeight="1"/>
    <row r="54" ht="30" customHeight="1"/>
    <row r="55" ht="14.25" customHeight="1"/>
    <row r="56" ht="30" customHeight="1"/>
    <row r="57" ht="25.5" customHeight="1"/>
    <row r="64" spans="2:5" ht="13.5">
      <c r="B64" s="3"/>
      <c r="C64" s="3"/>
      <c r="D64" s="3"/>
      <c r="E64" s="3"/>
    </row>
    <row r="65" spans="2:5" ht="13.5">
      <c r="B65" s="5"/>
      <c r="C65" s="3"/>
      <c r="D65" s="3"/>
      <c r="E65" s="3"/>
    </row>
    <row r="66" ht="12.75">
      <c r="B66" s="2"/>
    </row>
    <row r="68" ht="12.75">
      <c r="B68" s="2"/>
    </row>
  </sheetData>
  <sheetProtection/>
  <mergeCells count="7">
    <mergeCell ref="A41:H41"/>
    <mergeCell ref="B13:D13"/>
    <mergeCell ref="B8:H8"/>
    <mergeCell ref="B27:E27"/>
    <mergeCell ref="B19:D19"/>
    <mergeCell ref="B18:D18"/>
    <mergeCell ref="F19:H19"/>
  </mergeCells>
  <printOptions horizontalCentered="1"/>
  <pageMargins left="0.35433070866141736" right="0.31496062992125984" top="0.3937007874015748" bottom="0.3937007874015748" header="0.31496062992125984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Werder</cp:lastModifiedBy>
  <cp:lastPrinted>2023-03-08T12:57:45Z</cp:lastPrinted>
  <dcterms:created xsi:type="dcterms:W3CDTF">1998-12-09T13:02:10Z</dcterms:created>
  <dcterms:modified xsi:type="dcterms:W3CDTF">2023-03-23T12:37:15Z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