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<sst xmlns="http://schemas.openxmlformats.org/spreadsheetml/2006/main" count="35" uniqueCount="29">
  <si>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</si>
  <si>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</si>
  <si>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</si>
  <si>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</si>
  <si>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</si>
  <si>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</si>
  <si>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</si>
  <si>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</si>
  <si>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</si>
  <si>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</si>
  <si>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</si>
  <si>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</si>
  <si>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</si>
  <si>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</si>
  <si>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</si>
  <si>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</si>
  <si>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</si>
  <si>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</si>
  <si>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</si>
  <si>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</si>
  <si>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Plan dochodów z tytułu opłat za zezwolenia na sprzedaż alkoholu oraz wydatków na realizację zadań określonych w Programie Profilaktyki i Rozwiązywania Problemów Alkoholowych oraz Programie Przeciwdziałania Narkomanii na 2021 r.</t>
  </si>
  <si>
    <t>0270</t>
  </si>
  <si>
    <t>0970</t>
  </si>
  <si>
    <t>4190</t>
  </si>
  <si>
    <t>4220</t>
  </si>
  <si>
    <t>z dnia 19 listopada 2021 r.</t>
  </si>
  <si>
    <t>Załącznik Nr 3</t>
  </si>
  <si>
    <t>4210</t>
  </si>
  <si>
    <t>do Uchwały Nr 289/XL/21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</si>
</sst>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[$-415]d\ mmmm\ 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9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9" fontId="7" fillId="0" borderId="24" xfId="0" applyNumberFormat="1" applyFont="1" applyBorder="1" applyAlignment="1">
      <alignment vertical="top" wrapText="1"/>
    </xf>
    <xf numFmtId="49" fontId="7" fillId="0" borderId="18" xfId="0" applyNumberFormat="1" applyFont="1" applyBorder="1" applyAlignment="1">
      <alignment vertical="top" wrapText="1"/>
    </xf>
    <xf numFmtId="3" fontId="7" fillId="0" borderId="26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3" fontId="4" fillId="0" borderId="27" xfId="0" applyNumberFormat="1" applyFont="1" applyBorder="1" applyAlignment="1">
      <alignment horizontal="right" vertical="center" indent="1"/>
    </xf>
    <xf numFmtId="4" fontId="4" fillId="0" borderId="27" xfId="0" applyNumberFormat="1" applyFont="1" applyBorder="1" applyAlignment="1">
      <alignment horizontal="right" vertical="center" indent="1"/>
    </xf>
    <xf numFmtId="0" fontId="4" fillId="0" borderId="21" xfId="0" applyFont="1" applyBorder="1" applyAlignment="1">
      <alignment vertical="center"/>
    </xf>
    <xf numFmtId="3" fontId="4" fillId="0" borderId="21" xfId="0" applyNumberFormat="1" applyFont="1" applyBorder="1" applyAlignment="1">
      <alignment horizontal="right" vertical="center" indent="1"/>
    </xf>
    <xf numFmtId="0" fontId="7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9" fontId="11" fillId="0" borderId="21" xfId="0" applyNumberFormat="1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26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28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19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25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80" t="s">
        <v>20</v>
      </c>
      <c r="B9" s="80"/>
      <c r="C9" s="80"/>
      <c r="D9" s="80"/>
      <c r="E9" s="80"/>
      <c r="F9" s="80"/>
      <c r="G9" s="80"/>
      <c r="H9" s="80"/>
      <c r="I9" s="80"/>
      <c r="J9" s="80"/>
      <c r="K9" s="80"/>
      <c r="M9" s="71"/>
    </row>
    <row r="10" spans="1:13" ht="12.75">
      <c r="A10" s="3"/>
      <c r="B10" s="3"/>
      <c r="C10" s="3"/>
      <c r="D10" s="3"/>
      <c r="E10" s="3"/>
      <c r="F10" s="3"/>
      <c r="G10" s="3"/>
      <c r="H10" s="3"/>
      <c r="M10" s="71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71"/>
    </row>
    <row r="12" spans="1:11" ht="12.75" customHeight="1">
      <c r="A12" s="72" t="s">
        <v>3</v>
      </c>
      <c r="B12" s="73"/>
      <c r="C12" s="73"/>
      <c r="D12" s="73"/>
      <c r="E12" s="74"/>
      <c r="F12" s="81" t="s">
        <v>4</v>
      </c>
      <c r="G12" s="82"/>
      <c r="H12" s="82"/>
      <c r="I12" s="82"/>
      <c r="J12" s="82"/>
      <c r="K12" s="83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customHeight="1" thickBot="1" thickTop="1">
      <c r="A17" s="85" t="s">
        <v>16</v>
      </c>
      <c r="B17" s="9" t="s">
        <v>8</v>
      </c>
      <c r="C17" s="10"/>
      <c r="D17" s="23"/>
      <c r="E17" s="20">
        <f>SUM(E18)</f>
        <v>198844.03</v>
      </c>
      <c r="F17" s="24"/>
      <c r="G17" s="21"/>
      <c r="H17" s="25">
        <v>851</v>
      </c>
      <c r="I17" s="25"/>
      <c r="J17" s="20"/>
      <c r="K17" s="20">
        <f>SUM(K18+K29)</f>
        <v>234971.09000000003</v>
      </c>
    </row>
    <row r="18" spans="1:11" ht="15" thickBot="1" thickTop="1">
      <c r="A18" s="86"/>
      <c r="B18" s="26"/>
      <c r="C18" s="27">
        <v>75618</v>
      </c>
      <c r="D18" s="28"/>
      <c r="E18" s="29">
        <f>SUM(E19:E20)</f>
        <v>198844.03</v>
      </c>
      <c r="F18" s="78" t="s">
        <v>14</v>
      </c>
      <c r="G18" s="30"/>
      <c r="H18" s="31"/>
      <c r="I18" s="32">
        <v>85154</v>
      </c>
      <c r="J18" s="29"/>
      <c r="K18" s="29">
        <f>SUM(K19:K27)</f>
        <v>227171.09000000003</v>
      </c>
    </row>
    <row r="19" spans="1:11" ht="13.5">
      <c r="A19" s="86"/>
      <c r="B19" s="33"/>
      <c r="C19" s="26"/>
      <c r="D19" s="34" t="s">
        <v>21</v>
      </c>
      <c r="E19" s="35">
        <v>18319.03</v>
      </c>
      <c r="F19" s="78"/>
      <c r="G19" s="36"/>
      <c r="H19" s="37"/>
      <c r="I19" s="35"/>
      <c r="J19" s="38">
        <v>4110</v>
      </c>
      <c r="K19" s="35">
        <v>342</v>
      </c>
    </row>
    <row r="20" spans="1:11" ht="13.5">
      <c r="A20" s="56"/>
      <c r="B20" s="33"/>
      <c r="C20" s="33"/>
      <c r="D20" s="34" t="s">
        <v>9</v>
      </c>
      <c r="E20" s="35">
        <v>180525</v>
      </c>
      <c r="F20" s="78"/>
      <c r="G20" s="36"/>
      <c r="H20" s="37"/>
      <c r="I20" s="37"/>
      <c r="J20" s="40">
        <v>4170</v>
      </c>
      <c r="K20" s="37">
        <v>17300</v>
      </c>
    </row>
    <row r="21" spans="1:16" ht="13.5">
      <c r="A21" s="56"/>
      <c r="B21" s="33"/>
      <c r="C21" s="33"/>
      <c r="D21" s="39"/>
      <c r="E21" s="37"/>
      <c r="F21" s="78"/>
      <c r="G21" s="36"/>
      <c r="H21" s="37"/>
      <c r="I21" s="37"/>
      <c r="J21" s="40" t="s">
        <v>23</v>
      </c>
      <c r="K21" s="37">
        <v>10000</v>
      </c>
      <c r="P21" s="55"/>
    </row>
    <row r="22" spans="1:16" ht="13.5">
      <c r="A22" s="56"/>
      <c r="B22" s="62"/>
      <c r="C22" s="62"/>
      <c r="D22" s="63"/>
      <c r="E22" s="41"/>
      <c r="F22" s="78"/>
      <c r="G22" s="36"/>
      <c r="H22" s="37"/>
      <c r="I22" s="37"/>
      <c r="J22" s="40">
        <v>4210</v>
      </c>
      <c r="K22" s="37">
        <v>106319.95</v>
      </c>
      <c r="P22" s="55"/>
    </row>
    <row r="23" spans="1:16" ht="14.25" thickBot="1">
      <c r="A23" s="56"/>
      <c r="B23" s="64">
        <v>851</v>
      </c>
      <c r="C23" s="64"/>
      <c r="D23" s="58"/>
      <c r="E23" s="59">
        <v>649.02</v>
      </c>
      <c r="F23" s="78"/>
      <c r="G23" s="36"/>
      <c r="H23" s="37"/>
      <c r="I23" s="37"/>
      <c r="J23" s="40" t="s">
        <v>24</v>
      </c>
      <c r="K23" s="37">
        <v>4200</v>
      </c>
      <c r="P23" s="55"/>
    </row>
    <row r="24" spans="1:16" ht="15" thickBot="1" thickTop="1">
      <c r="A24" s="56"/>
      <c r="B24" s="67"/>
      <c r="C24" s="67"/>
      <c r="D24" s="68"/>
      <c r="E24" s="69"/>
      <c r="F24" s="78"/>
      <c r="G24" s="36"/>
      <c r="H24" s="37"/>
      <c r="I24" s="37"/>
      <c r="J24" s="40">
        <v>4300</v>
      </c>
      <c r="K24" s="37">
        <v>85134.14</v>
      </c>
      <c r="P24" s="55"/>
    </row>
    <row r="25" spans="1:16" ht="15" thickBot="1" thickTop="1">
      <c r="A25" s="56"/>
      <c r="B25" s="65"/>
      <c r="C25" s="66">
        <v>85154</v>
      </c>
      <c r="D25" s="60"/>
      <c r="E25" s="61">
        <v>649.02</v>
      </c>
      <c r="F25" s="78"/>
      <c r="G25" s="36"/>
      <c r="H25" s="37"/>
      <c r="I25" s="37"/>
      <c r="J25" s="42" t="s">
        <v>18</v>
      </c>
      <c r="K25" s="41">
        <v>45</v>
      </c>
      <c r="P25" s="55"/>
    </row>
    <row r="26" spans="1:16" ht="13.5">
      <c r="A26" s="56"/>
      <c r="B26" s="33"/>
      <c r="C26" s="26"/>
      <c r="D26" s="34" t="s">
        <v>22</v>
      </c>
      <c r="E26" s="35">
        <v>649.02</v>
      </c>
      <c r="F26" s="78"/>
      <c r="G26" s="36"/>
      <c r="H26" s="41"/>
      <c r="I26" s="41"/>
      <c r="J26" s="45" t="s">
        <v>17</v>
      </c>
      <c r="K26" s="44">
        <v>3830</v>
      </c>
      <c r="P26" s="55"/>
    </row>
    <row r="27" spans="1:11" ht="13.5">
      <c r="A27" s="56"/>
      <c r="B27" s="33"/>
      <c r="C27" s="33"/>
      <c r="D27" s="39"/>
      <c r="E27" s="37"/>
      <c r="F27" s="79"/>
      <c r="G27" s="43"/>
      <c r="H27" s="44"/>
      <c r="I27" s="44"/>
      <c r="J27" s="45"/>
      <c r="K27" s="44"/>
    </row>
    <row r="28" spans="1:11" ht="13.5">
      <c r="A28" s="56"/>
      <c r="B28" s="33"/>
      <c r="C28" s="33"/>
      <c r="D28" s="39"/>
      <c r="E28" s="37"/>
      <c r="F28" s="46"/>
      <c r="G28" s="47"/>
      <c r="H28" s="38"/>
      <c r="I28" s="38"/>
      <c r="J28" s="38"/>
      <c r="K28" s="35"/>
    </row>
    <row r="29" spans="1:11" ht="14.25" thickBot="1">
      <c r="A29" s="56"/>
      <c r="B29" s="33"/>
      <c r="C29" s="33"/>
      <c r="D29" s="39"/>
      <c r="E29" s="37"/>
      <c r="F29" s="78" t="s">
        <v>15</v>
      </c>
      <c r="G29" s="47"/>
      <c r="H29" s="40"/>
      <c r="I29" s="48" t="s">
        <v>10</v>
      </c>
      <c r="J29" s="48"/>
      <c r="K29" s="49">
        <f>SUM(K30:K32)</f>
        <v>7800</v>
      </c>
    </row>
    <row r="30" spans="1:11" ht="13.5">
      <c r="A30" s="56"/>
      <c r="B30" s="33"/>
      <c r="C30" s="33"/>
      <c r="D30" s="39"/>
      <c r="E30" s="37"/>
      <c r="F30" s="78"/>
      <c r="G30" s="47"/>
      <c r="H30" s="40"/>
      <c r="I30" s="70"/>
      <c r="J30" s="42" t="s">
        <v>27</v>
      </c>
      <c r="K30" s="41">
        <v>2120</v>
      </c>
    </row>
    <row r="31" spans="1:11" ht="13.5">
      <c r="A31" s="56"/>
      <c r="B31" s="33"/>
      <c r="C31" s="50"/>
      <c r="D31" s="39"/>
      <c r="E31" s="37"/>
      <c r="F31" s="78"/>
      <c r="G31" s="47"/>
      <c r="H31" s="40"/>
      <c r="I31" s="40"/>
      <c r="J31" s="40" t="s">
        <v>11</v>
      </c>
      <c r="K31" s="37">
        <v>4000</v>
      </c>
    </row>
    <row r="32" spans="1:11" ht="13.5">
      <c r="A32" s="57"/>
      <c r="B32" s="33"/>
      <c r="C32" s="50"/>
      <c r="D32" s="39"/>
      <c r="E32" s="37"/>
      <c r="F32" s="51"/>
      <c r="G32" s="47"/>
      <c r="H32" s="40"/>
      <c r="I32" s="40"/>
      <c r="J32" s="40" t="s">
        <v>17</v>
      </c>
      <c r="K32" s="37">
        <v>1680</v>
      </c>
    </row>
    <row r="33" spans="1:11" ht="13.5">
      <c r="A33" s="52"/>
      <c r="B33" s="52"/>
      <c r="C33" s="52"/>
      <c r="D33" s="53"/>
      <c r="E33" s="53"/>
      <c r="F33" s="53"/>
      <c r="G33" s="1"/>
      <c r="H33" s="53"/>
      <c r="I33" s="53"/>
      <c r="J33" s="53"/>
      <c r="K33" s="44"/>
    </row>
    <row r="34" spans="1:11" ht="14.25">
      <c r="A34" s="84" t="s">
        <v>12</v>
      </c>
      <c r="B34" s="84"/>
      <c r="C34" s="84"/>
      <c r="D34" s="84"/>
      <c r="E34" s="54">
        <f>SUM(E17+E23)</f>
        <v>199493.05</v>
      </c>
      <c r="F34" s="75" t="s">
        <v>13</v>
      </c>
      <c r="G34" s="76"/>
      <c r="H34" s="76"/>
      <c r="I34" s="76"/>
      <c r="J34" s="77"/>
      <c r="K34" s="54">
        <f>SUM(K18+K29)</f>
        <v>234971.09000000003</v>
      </c>
    </row>
    <row r="35" spans="1:8" ht="12.75">
      <c r="A35" s="3"/>
      <c r="B35" s="3"/>
      <c r="C35" s="3"/>
      <c r="D35" s="3"/>
      <c r="E35" s="3"/>
      <c r="F35" s="3"/>
      <c r="G35" s="3"/>
      <c r="H35" s="3"/>
    </row>
    <row r="42" ht="42" customHeight="1"/>
    <row r="46" ht="12.75" customHeight="1"/>
    <row r="47" ht="12.75" customHeight="1"/>
    <row r="66" ht="15" customHeight="1"/>
    <row r="73" ht="39.75" customHeight="1"/>
    <row r="76" ht="12.75" customHeight="1"/>
    <row r="77" ht="12.75" customHeight="1"/>
  </sheetData>
  <sheetProtection/>
  <mergeCells count="9">
    <mergeCell ref="M9:M11"/>
    <mergeCell ref="A12:E12"/>
    <mergeCell ref="F34:J34"/>
    <mergeCell ref="F18:F27"/>
    <mergeCell ref="F29:F31"/>
    <mergeCell ref="A9:K9"/>
    <mergeCell ref="F12:K12"/>
    <mergeCell ref="A34:D34"/>
    <mergeCell ref="A17:A19"/>
  </mergeCells>
  <printOptions/>
  <pageMargins left="1.1811023622047245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2021-11-17T14:56:46Z</cp:lastPrinted>
  <dcterms:created xsi:type="dcterms:W3CDTF">1998-12-09T13:02:10Z</dcterms:created>
  <dcterms:modified xsi:type="dcterms:W3CDTF">2021-11-19T07:02:40Z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