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23040" windowHeight="8976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<sst xmlns="http://schemas.openxmlformats.org/spreadsheetml/2006/main" count="25" uniqueCount="25">
  <si>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Dział</t>
  </si>
  <si>
    <t>Rozdział</t>
  </si>
  <si>
    <t>w złotych</t>
  </si>
  <si>
    <t>z tego:</t>
  </si>
  <si>
    <t>Wydatki
bieżące</t>
  </si>
  <si>
    <t>Wydatki
majątkowe</t>
  </si>
  <si>
    <t>dotacje</t>
  </si>
  <si>
    <t>Ogółem</t>
  </si>
  <si>
    <t>§</t>
  </si>
  <si>
    <t>w tym</t>
  </si>
  <si>
    <t>Wydatki
ogółem
(6+10)</t>
  </si>
  <si>
    <t>801</t>
  </si>
  <si>
    <t>wynagrodzenia i składki od nich naliczane</t>
  </si>
  <si>
    <t>80195</t>
  </si>
  <si>
    <t>Dochody</t>
  </si>
  <si>
    <t>Rady Miejskiej w Chorzelach</t>
  </si>
  <si>
    <t>900</t>
  </si>
  <si>
    <t>90095</t>
  </si>
  <si>
    <t>Dochody i Wydatki związane z realizacją zadań wykonywanych na podstawie porozumień (umów) między jednostkami samorządu terytorialnego w 2022 r.</t>
  </si>
  <si>
    <t>z dnia 25 stycznia 2022 r.</t>
  </si>
  <si>
    <t>90015</t>
  </si>
  <si>
    <t>2</t>
  </si>
  <si>
    <t>Załącznik Nr 5</t>
  </si>
  <si>
    <t>wydatki związane z realizacją zadań statutowych</t>
  </si>
  <si>
    <t>do Uchwały Nr 309/XLIII/22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</si>
</sst>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0\ _z_ł_-;\-* #,##0.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_-* #,##0.0000\ _z_ł_-;\-* #,##0.0000\ _z_ł_-;_-* &quot;-&quot;??\ _z_ł_-;_-@_-"/>
    <numFmt numFmtId="174" formatCode="0.0"/>
  </numFmts>
  <fonts count="51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i/>
      <sz val="10"/>
      <name val="Arial CE"/>
      <family val="0"/>
    </font>
    <font>
      <b/>
      <sz val="8"/>
      <name val="Arial CE"/>
      <family val="2"/>
    </font>
    <font>
      <i/>
      <sz val="10"/>
      <name val="Book Antiqua"/>
      <family val="1"/>
    </font>
    <font>
      <i/>
      <sz val="10"/>
      <name val="Arial CE"/>
      <family val="0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Book Antiqua"/>
      <family val="1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Book Antiqua"/>
      <family val="1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33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9" fillId="33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4" fontId="0" fillId="0" borderId="0" xfId="0" applyNumberFormat="1" applyAlignment="1">
      <alignment vertical="center"/>
    </xf>
    <xf numFmtId="49" fontId="4" fillId="0" borderId="17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18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top"/>
    </xf>
    <xf numFmtId="4" fontId="50" fillId="0" borderId="17" xfId="0" applyNumberFormat="1" applyFont="1" applyBorder="1" applyAlignment="1">
      <alignment horizontal="right" vertical="center" indent="1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right" vertical="center" indent="1"/>
    </xf>
    <xf numFmtId="4" fontId="4" fillId="0" borderId="0" xfId="0" applyNumberFormat="1" applyFont="1" applyAlignment="1">
      <alignment/>
    </xf>
    <xf numFmtId="4" fontId="7" fillId="0" borderId="15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" fontId="0" fillId="0" borderId="24" xfId="0" applyNumberFormat="1" applyFont="1" applyBorder="1" applyAlignment="1">
      <alignment horizontal="center" vertical="center"/>
    </xf>
    <xf numFmtId="4" fontId="0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" fontId="0" fillId="0" borderId="24" xfId="0" applyNumberFormat="1" applyFont="1" applyBorder="1" applyAlignment="1">
      <alignment horizontal="right" vertical="center" indent="1"/>
    </xf>
    <xf numFmtId="49" fontId="10" fillId="0" borderId="10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4" fontId="11" fillId="0" borderId="27" xfId="0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center" vertical="top"/>
    </xf>
    <xf numFmtId="4" fontId="0" fillId="0" borderId="11" xfId="0" applyNumberFormat="1" applyFont="1" applyBorder="1" applyAlignment="1">
      <alignment horizontal="right" vertical="center" indent="1"/>
    </xf>
    <xf numFmtId="0" fontId="4" fillId="0" borderId="22" xfId="0" applyFont="1" applyBorder="1" applyAlignment="1">
      <alignment horizontal="center" vertical="top"/>
    </xf>
    <xf numFmtId="4" fontId="0" fillId="0" borderId="22" xfId="0" applyNumberFormat="1" applyFont="1" applyBorder="1" applyAlignment="1">
      <alignment horizontal="right" vertical="center" indent="1"/>
    </xf>
    <xf numFmtId="0" fontId="4" fillId="0" borderId="17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4" fontId="11" fillId="0" borderId="28" xfId="0" applyNumberFormat="1" applyFont="1" applyBorder="1" applyAlignment="1">
      <alignment horizontal="right" vertical="center" indent="1"/>
    </xf>
    <xf numFmtId="4" fontId="0" fillId="0" borderId="30" xfId="0" applyNumberFormat="1" applyFont="1" applyBorder="1" applyAlignment="1">
      <alignment vertical="center"/>
    </xf>
    <xf numFmtId="4" fontId="0" fillId="0" borderId="22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/>
    </xf>
    <xf numFmtId="4" fontId="11" fillId="0" borderId="32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" fontId="11" fillId="0" borderId="33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0" fillId="0" borderId="22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11" fillId="0" borderId="28" xfId="0" applyNumberFormat="1" applyFont="1" applyBorder="1" applyAlignment="1">
      <alignment horizontal="center" vertical="center"/>
    </xf>
    <xf numFmtId="4" fontId="11" fillId="0" borderId="32" xfId="0" applyNumberFormat="1" applyFont="1" applyBorder="1" applyAlignment="1">
      <alignment horizontal="center" vertical="center"/>
    </xf>
    <xf numFmtId="4" fontId="50" fillId="0" borderId="17" xfId="0" applyNumberFormat="1" applyFont="1" applyBorder="1" applyAlignment="1">
      <alignment horizontal="center" vertical="center"/>
    </xf>
    <xf numFmtId="4" fontId="50" fillId="0" borderId="16" xfId="0" applyNumberFormat="1" applyFont="1" applyBorder="1" applyAlignment="1">
      <alignment horizontal="center" vertical="center"/>
    </xf>
    <xf numFmtId="4" fontId="50" fillId="0" borderId="25" xfId="0" applyNumberFormat="1" applyFont="1" applyBorder="1" applyAlignment="1">
      <alignment horizontal="center" vertical="center"/>
    </xf>
    <xf numFmtId="4" fontId="11" fillId="0" borderId="34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4" fontId="50" fillId="0" borderId="22" xfId="0" applyNumberFormat="1" applyFont="1" applyBorder="1" applyAlignment="1">
      <alignment horizontal="right" vertical="center" indent="1"/>
    </xf>
    <xf numFmtId="4" fontId="0" fillId="0" borderId="28" xfId="0" applyNumberFormat="1" applyFont="1" applyBorder="1" applyAlignment="1">
      <alignment horizontal="right" vertical="center" indent="1"/>
    </xf>
    <xf numFmtId="4" fontId="0" fillId="0" borderId="25" xfId="0" applyNumberFormat="1" applyFont="1" applyBorder="1" applyAlignment="1">
      <alignment horizontal="right" vertical="center" indent="1"/>
    </xf>
    <xf numFmtId="4" fontId="11" fillId="0" borderId="29" xfId="0" applyNumberFormat="1" applyFont="1" applyBorder="1" applyAlignment="1">
      <alignment horizontal="right" vertical="center" indent="1"/>
    </xf>
    <xf numFmtId="0" fontId="0" fillId="0" borderId="21" xfId="0" applyBorder="1" applyAlignment="1">
      <alignment/>
    </xf>
    <xf numFmtId="49" fontId="10" fillId="0" borderId="28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4" fontId="0" fillId="0" borderId="36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/>
    </xf>
    <xf numFmtId="4" fontId="11" fillId="0" borderId="38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" fontId="0" fillId="0" borderId="36" xfId="0" applyNumberFormat="1" applyFont="1" applyBorder="1" applyAlignment="1">
      <alignment horizontal="center" vertical="center"/>
    </xf>
    <xf numFmtId="4" fontId="0" fillId="0" borderId="37" xfId="0" applyNumberFormat="1" applyFont="1" applyBorder="1" applyAlignment="1">
      <alignment horizontal="center"/>
    </xf>
    <xf numFmtId="4" fontId="0" fillId="0" borderId="38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4" fontId="0" fillId="0" borderId="0" xfId="0" applyNumberFormat="1" applyFont="1" applyBorder="1" applyAlignment="1">
      <alignment horizontal="right" vertical="center" indent="1"/>
    </xf>
    <xf numFmtId="0" fontId="4" fillId="0" borderId="39" xfId="0" applyFont="1" applyBorder="1" applyAlignment="1">
      <alignment horizontal="center" vertical="top"/>
    </xf>
    <xf numFmtId="4" fontId="0" fillId="0" borderId="39" xfId="0" applyNumberFormat="1" applyFont="1" applyBorder="1" applyAlignment="1">
      <alignment horizontal="right" vertical="center" indent="1"/>
    </xf>
    <xf numFmtId="4" fontId="0" fillId="0" borderId="39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6" fillId="33" borderId="40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4" fontId="6" fillId="33" borderId="36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6" fillId="33" borderId="41" xfId="0" applyNumberFormat="1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PageLayoutView="0" workbookViewId="0" topLeftCell="A33">
      <selection activeCell="A1" sqref="A1:K47"/>
    </sheetView>
  </sheetViews>
  <sheetFormatPr defaultColWidth="9.00390625" defaultRowHeight="12.75"/>
  <cols>
    <col min="1" max="1" width="7.50390625" style="0" customWidth="1"/>
    <col min="2" max="2" width="8.50390625" style="0" customWidth="1"/>
    <col min="3" max="3" width="5.625" style="0" customWidth="1"/>
    <col min="4" max="4" width="12.875" style="10" customWidth="1"/>
    <col min="5" max="5" width="15.00390625" style="0" customWidth="1"/>
    <col min="6" max="6" width="12.375" style="0" customWidth="1"/>
    <col min="7" max="7" width="0.5" style="0" hidden="1" customWidth="1"/>
    <col min="8" max="8" width="14.00390625" style="0" customWidth="1"/>
    <col min="9" max="10" width="13.00390625" style="0" customWidth="1"/>
    <col min="11" max="11" width="13.50390625" style="0" customWidth="1"/>
  </cols>
  <sheetData>
    <row r="1" spans="1:9" ht="13.5">
      <c r="A1" s="1"/>
      <c r="B1" s="1"/>
      <c r="C1" s="1"/>
      <c r="D1" s="31"/>
      <c r="E1" s="1"/>
      <c r="F1" s="1"/>
      <c r="G1" s="1"/>
      <c r="H1" s="1"/>
      <c r="I1" s="1" t="s">
        <v>22</v>
      </c>
    </row>
    <row r="2" spans="1:9" ht="13.5">
      <c r="A2" s="1"/>
      <c r="B2" s="1"/>
      <c r="C2" s="1"/>
      <c r="D2" s="31"/>
      <c r="E2" s="1"/>
      <c r="F2" s="1"/>
      <c r="G2" s="1"/>
      <c r="H2" s="1"/>
      <c r="I2" s="1" t="s">
        <v>24</v>
      </c>
    </row>
    <row r="3" spans="1:9" ht="13.5">
      <c r="A3" s="1"/>
      <c r="B3" s="1"/>
      <c r="C3" s="1"/>
      <c r="D3" s="31"/>
      <c r="E3" s="1"/>
      <c r="F3" s="1"/>
      <c r="G3" s="1"/>
      <c r="H3" s="1"/>
      <c r="I3" s="1" t="s">
        <v>15</v>
      </c>
    </row>
    <row r="4" spans="1:9" ht="17.25" customHeight="1">
      <c r="A4" s="1"/>
      <c r="B4" s="1"/>
      <c r="C4" s="1"/>
      <c r="D4" s="31"/>
      <c r="E4" s="1"/>
      <c r="F4" s="1"/>
      <c r="G4" s="1"/>
      <c r="H4" s="1"/>
      <c r="I4" s="1" t="s">
        <v>19</v>
      </c>
    </row>
    <row r="5" spans="1:9" ht="18" customHeight="1">
      <c r="A5" s="1"/>
      <c r="B5" s="1"/>
      <c r="C5" s="1"/>
      <c r="D5" s="31"/>
      <c r="E5" s="1"/>
      <c r="F5" s="1"/>
      <c r="G5" s="1"/>
      <c r="H5" s="1"/>
      <c r="I5" s="1"/>
    </row>
    <row r="6" spans="1:10" ht="45" customHeight="1">
      <c r="A6" s="123" t="s">
        <v>18</v>
      </c>
      <c r="B6" s="123"/>
      <c r="C6" s="123"/>
      <c r="D6" s="123"/>
      <c r="E6" s="123"/>
      <c r="F6" s="123"/>
      <c r="G6" s="123"/>
      <c r="H6" s="123"/>
      <c r="I6" s="123"/>
      <c r="J6" s="123"/>
    </row>
    <row r="7" spans="1:11" ht="12.75" customHeight="1" thickBot="1">
      <c r="A7" s="2"/>
      <c r="B7" s="2"/>
      <c r="C7" s="2"/>
      <c r="D7" s="14"/>
      <c r="E7" s="2"/>
      <c r="F7" s="2"/>
      <c r="G7" s="2"/>
      <c r="H7" s="2"/>
      <c r="K7" s="3" t="s">
        <v>2</v>
      </c>
    </row>
    <row r="8" spans="1:11" ht="12.75" customHeight="1">
      <c r="A8" s="124" t="s">
        <v>0</v>
      </c>
      <c r="B8" s="127" t="s">
        <v>1</v>
      </c>
      <c r="C8" s="127" t="s">
        <v>8</v>
      </c>
      <c r="D8" s="130" t="s">
        <v>14</v>
      </c>
      <c r="E8" s="118" t="s">
        <v>10</v>
      </c>
      <c r="F8" s="120" t="s">
        <v>3</v>
      </c>
      <c r="G8" s="121"/>
      <c r="H8" s="121"/>
      <c r="I8" s="121"/>
      <c r="J8" s="121"/>
      <c r="K8" s="122"/>
    </row>
    <row r="9" spans="1:11" ht="12.75" customHeight="1">
      <c r="A9" s="125"/>
      <c r="B9" s="128"/>
      <c r="C9" s="128"/>
      <c r="D9" s="131"/>
      <c r="E9" s="119"/>
      <c r="F9" s="111" t="s">
        <v>4</v>
      </c>
      <c r="G9" s="133"/>
      <c r="H9" s="134"/>
      <c r="I9" s="9" t="s">
        <v>9</v>
      </c>
      <c r="J9" s="8"/>
      <c r="K9" s="116" t="s">
        <v>5</v>
      </c>
    </row>
    <row r="10" spans="1:12" s="6" customFormat="1" ht="40.5">
      <c r="A10" s="126"/>
      <c r="B10" s="129"/>
      <c r="C10" s="129"/>
      <c r="D10" s="132"/>
      <c r="E10" s="112"/>
      <c r="F10" s="112"/>
      <c r="G10" s="18"/>
      <c r="H10" s="11" t="s">
        <v>12</v>
      </c>
      <c r="I10" s="11" t="s">
        <v>6</v>
      </c>
      <c r="J10" s="11" t="s">
        <v>23</v>
      </c>
      <c r="K10" s="117"/>
      <c r="L10"/>
    </row>
    <row r="11" spans="1:12" s="7" customFormat="1" ht="13.5" thickBot="1">
      <c r="A11" s="20">
        <v>1</v>
      </c>
      <c r="B11" s="12">
        <v>2</v>
      </c>
      <c r="C11" s="12">
        <v>3</v>
      </c>
      <c r="D11" s="32">
        <v>4</v>
      </c>
      <c r="E11" s="12">
        <v>5</v>
      </c>
      <c r="F11" s="12">
        <v>6</v>
      </c>
      <c r="G11" s="13"/>
      <c r="H11" s="12">
        <v>7</v>
      </c>
      <c r="I11" s="12">
        <v>8</v>
      </c>
      <c r="J11" s="12">
        <v>9</v>
      </c>
      <c r="K11" s="21">
        <v>10</v>
      </c>
      <c r="L11"/>
    </row>
    <row r="12" spans="1:12" s="7" customFormat="1" ht="16.5" customHeight="1" thickBot="1" thickTop="1">
      <c r="A12" s="37">
        <v>600</v>
      </c>
      <c r="B12" s="38"/>
      <c r="C12" s="39"/>
      <c r="D12" s="40">
        <v>1018224.2</v>
      </c>
      <c r="E12" s="40">
        <v>1018224.2</v>
      </c>
      <c r="F12" s="40">
        <v>0</v>
      </c>
      <c r="G12" s="69"/>
      <c r="H12" s="40">
        <v>0</v>
      </c>
      <c r="I12" s="40">
        <v>0</v>
      </c>
      <c r="J12" s="40">
        <v>0</v>
      </c>
      <c r="K12" s="41">
        <v>1018224.2</v>
      </c>
      <c r="L12"/>
    </row>
    <row r="13" spans="1:12" s="7" customFormat="1" ht="18.75" customHeight="1" thickBot="1" thickTop="1">
      <c r="A13" s="42"/>
      <c r="B13" s="43">
        <v>60016</v>
      </c>
      <c r="C13" s="44"/>
      <c r="D13" s="45">
        <v>1018224.2</v>
      </c>
      <c r="E13" s="45">
        <v>1018224.2</v>
      </c>
      <c r="F13" s="45">
        <v>0</v>
      </c>
      <c r="G13" s="70"/>
      <c r="H13" s="45">
        <v>0</v>
      </c>
      <c r="I13" s="45">
        <v>0</v>
      </c>
      <c r="J13" s="45">
        <v>0</v>
      </c>
      <c r="K13" s="46">
        <v>1018224.2</v>
      </c>
      <c r="L13"/>
    </row>
    <row r="14" spans="1:12" s="7" customFormat="1" ht="18" customHeight="1">
      <c r="A14" s="47"/>
      <c r="B14" s="48"/>
      <c r="C14" s="49">
        <v>6300</v>
      </c>
      <c r="D14" s="33">
        <v>1018224.2</v>
      </c>
      <c r="E14" s="74">
        <v>0</v>
      </c>
      <c r="F14" s="74">
        <v>0</v>
      </c>
      <c r="G14" s="102"/>
      <c r="H14" s="74">
        <v>0</v>
      </c>
      <c r="I14" s="74">
        <v>0</v>
      </c>
      <c r="J14" s="74">
        <v>0</v>
      </c>
      <c r="K14" s="75">
        <v>0</v>
      </c>
      <c r="L14"/>
    </row>
    <row r="15" spans="1:14" s="7" customFormat="1" ht="18" customHeight="1">
      <c r="A15" s="47"/>
      <c r="B15" s="49"/>
      <c r="C15" s="49">
        <v>6050</v>
      </c>
      <c r="D15" s="67">
        <v>0</v>
      </c>
      <c r="E15" s="67">
        <v>1018224.2</v>
      </c>
      <c r="F15" s="67">
        <v>0</v>
      </c>
      <c r="G15" s="71"/>
      <c r="H15" s="67">
        <v>0</v>
      </c>
      <c r="I15" s="67">
        <v>0</v>
      </c>
      <c r="J15" s="67">
        <v>0</v>
      </c>
      <c r="K15" s="68">
        <v>1018224.2</v>
      </c>
      <c r="L15"/>
      <c r="N15" s="17"/>
    </row>
    <row r="16" spans="1:12" s="7" customFormat="1" ht="13.5" thickBot="1">
      <c r="A16" s="26"/>
      <c r="B16" s="27"/>
      <c r="C16" s="28"/>
      <c r="D16" s="34"/>
      <c r="E16" s="27"/>
      <c r="F16" s="27"/>
      <c r="G16" s="72"/>
      <c r="H16" s="27"/>
      <c r="I16" s="27"/>
      <c r="J16" s="27"/>
      <c r="K16" s="29"/>
      <c r="L16"/>
    </row>
    <row r="17" spans="1:14" ht="18.75" customHeight="1" thickBot="1" thickTop="1">
      <c r="A17" s="51" t="s">
        <v>11</v>
      </c>
      <c r="B17" s="52"/>
      <c r="C17" s="53"/>
      <c r="D17" s="54">
        <f aca="true" t="shared" si="0" ref="D17:K17">SUM(D18)</f>
        <v>10000</v>
      </c>
      <c r="E17" s="54">
        <f t="shared" si="0"/>
        <v>250751</v>
      </c>
      <c r="F17" s="54">
        <f t="shared" si="0"/>
        <v>250751</v>
      </c>
      <c r="G17" s="54">
        <f t="shared" si="0"/>
        <v>0</v>
      </c>
      <c r="H17" s="54">
        <f t="shared" si="0"/>
        <v>0</v>
      </c>
      <c r="I17" s="54">
        <f t="shared" si="0"/>
        <v>240751</v>
      </c>
      <c r="J17" s="54">
        <f t="shared" si="0"/>
        <v>10000</v>
      </c>
      <c r="K17" s="40">
        <f t="shared" si="0"/>
        <v>0</v>
      </c>
      <c r="L17" s="16"/>
      <c r="N17" s="18"/>
    </row>
    <row r="18" spans="1:15" ht="16.5" customHeight="1" thickBot="1" thickTop="1">
      <c r="A18" s="55"/>
      <c r="B18" s="56" t="s">
        <v>13</v>
      </c>
      <c r="C18" s="57"/>
      <c r="D18" s="58">
        <f>SUM(D19)</f>
        <v>10000</v>
      </c>
      <c r="E18" s="73">
        <f>SUM(E19:E21)</f>
        <v>250751</v>
      </c>
      <c r="F18" s="73">
        <f aca="true" t="shared" si="1" ref="F18:K18">SUM(F19:F21)</f>
        <v>250751</v>
      </c>
      <c r="G18" s="73">
        <f t="shared" si="1"/>
        <v>0</v>
      </c>
      <c r="H18" s="73">
        <f t="shared" si="1"/>
        <v>0</v>
      </c>
      <c r="I18" s="73">
        <f t="shared" si="1"/>
        <v>240751</v>
      </c>
      <c r="J18" s="73">
        <f t="shared" si="1"/>
        <v>10000</v>
      </c>
      <c r="K18" s="85">
        <f t="shared" si="1"/>
        <v>0</v>
      </c>
      <c r="L18" s="86"/>
      <c r="O18" s="18"/>
    </row>
    <row r="19" spans="1:12" ht="16.5" customHeight="1">
      <c r="A19" s="4"/>
      <c r="B19" s="5"/>
      <c r="C19" s="59">
        <v>2710</v>
      </c>
      <c r="D19" s="60">
        <v>10000</v>
      </c>
      <c r="E19" s="60">
        <v>0</v>
      </c>
      <c r="F19" s="74">
        <v>0</v>
      </c>
      <c r="G19" s="74"/>
      <c r="H19" s="74">
        <v>0</v>
      </c>
      <c r="I19" s="74">
        <v>0</v>
      </c>
      <c r="J19" s="74">
        <v>0</v>
      </c>
      <c r="K19" s="75">
        <v>0</v>
      </c>
      <c r="L19" s="18"/>
    </row>
    <row r="20" spans="1:12" ht="16.5" customHeight="1">
      <c r="A20" s="24"/>
      <c r="B20" s="25"/>
      <c r="C20" s="61">
        <v>4270</v>
      </c>
      <c r="D20" s="62">
        <v>0</v>
      </c>
      <c r="E20" s="62">
        <v>10000</v>
      </c>
      <c r="F20" s="76">
        <v>10000</v>
      </c>
      <c r="G20" s="77"/>
      <c r="H20" s="76">
        <v>0</v>
      </c>
      <c r="I20" s="76">
        <v>0</v>
      </c>
      <c r="J20" s="76">
        <v>10000</v>
      </c>
      <c r="K20" s="75">
        <v>0</v>
      </c>
      <c r="L20" s="18"/>
    </row>
    <row r="21" spans="1:12" ht="16.5" customHeight="1">
      <c r="A21" s="24"/>
      <c r="B21" s="25"/>
      <c r="C21" s="59">
        <v>2320</v>
      </c>
      <c r="D21" s="60">
        <v>0</v>
      </c>
      <c r="E21" s="60">
        <v>240751</v>
      </c>
      <c r="F21" s="74">
        <v>240751</v>
      </c>
      <c r="G21" s="74"/>
      <c r="H21" s="74">
        <v>0</v>
      </c>
      <c r="I21" s="74">
        <v>240751</v>
      </c>
      <c r="J21" s="74">
        <v>0</v>
      </c>
      <c r="K21" s="75">
        <v>0</v>
      </c>
      <c r="L21" s="18"/>
    </row>
    <row r="22" spans="1:12" ht="16.5" customHeight="1">
      <c r="A22" s="24"/>
      <c r="B22" s="25"/>
      <c r="C22" s="61"/>
      <c r="D22" s="62"/>
      <c r="E22" s="62"/>
      <c r="F22" s="76"/>
      <c r="G22" s="77"/>
      <c r="H22" s="76"/>
      <c r="I22" s="76"/>
      <c r="J22" s="76"/>
      <c r="K22" s="75"/>
      <c r="L22" s="18"/>
    </row>
    <row r="23" spans="1:12" ht="16.5" customHeight="1" thickBot="1">
      <c r="A23" s="19" t="s">
        <v>16</v>
      </c>
      <c r="B23" s="15"/>
      <c r="C23" s="63"/>
      <c r="D23" s="30">
        <f>SUM(D24)</f>
        <v>20000</v>
      </c>
      <c r="E23" s="30">
        <f>SUM(E24+E28)</f>
        <v>3520000</v>
      </c>
      <c r="F23" s="78">
        <f aca="true" t="shared" si="2" ref="F23:K23">SUM(F24+F28)</f>
        <v>0</v>
      </c>
      <c r="G23" s="78">
        <f t="shared" si="2"/>
        <v>0</v>
      </c>
      <c r="H23" s="78">
        <f t="shared" si="2"/>
        <v>0</v>
      </c>
      <c r="I23" s="78">
        <f t="shared" si="2"/>
        <v>0</v>
      </c>
      <c r="J23" s="78">
        <f t="shared" si="2"/>
        <v>0</v>
      </c>
      <c r="K23" s="89">
        <f t="shared" si="2"/>
        <v>3520000</v>
      </c>
      <c r="L23" s="18"/>
    </row>
    <row r="24" spans="1:12" ht="16.5" customHeight="1" thickBot="1" thickTop="1">
      <c r="A24" s="24"/>
      <c r="B24" s="92" t="s">
        <v>20</v>
      </c>
      <c r="C24" s="64"/>
      <c r="D24" s="65">
        <f>SUM(D25:D26)</f>
        <v>20000</v>
      </c>
      <c r="E24" s="65">
        <f aca="true" t="shared" si="3" ref="E24:K24">SUM(E25:E26)</f>
        <v>20000</v>
      </c>
      <c r="F24" s="80">
        <f t="shared" si="3"/>
        <v>0</v>
      </c>
      <c r="G24" s="80">
        <f t="shared" si="3"/>
        <v>0</v>
      </c>
      <c r="H24" s="80">
        <f t="shared" si="3"/>
        <v>0</v>
      </c>
      <c r="I24" s="80">
        <f t="shared" si="3"/>
        <v>0</v>
      </c>
      <c r="J24" s="80">
        <f t="shared" si="3"/>
        <v>0</v>
      </c>
      <c r="K24" s="90">
        <f t="shared" si="3"/>
        <v>20000</v>
      </c>
      <c r="L24" s="91"/>
    </row>
    <row r="25" spans="1:12" ht="16.5" customHeight="1">
      <c r="A25" s="24"/>
      <c r="B25" s="25"/>
      <c r="C25" s="61">
        <v>6300</v>
      </c>
      <c r="D25" s="62">
        <v>20000</v>
      </c>
      <c r="E25" s="62">
        <v>0</v>
      </c>
      <c r="F25" s="76">
        <v>0</v>
      </c>
      <c r="G25" s="77"/>
      <c r="H25" s="76">
        <v>0</v>
      </c>
      <c r="I25" s="76">
        <v>0</v>
      </c>
      <c r="J25" s="76">
        <v>0</v>
      </c>
      <c r="K25" s="75">
        <v>0</v>
      </c>
      <c r="L25" s="18"/>
    </row>
    <row r="26" spans="1:12" ht="16.5" customHeight="1">
      <c r="A26" s="24"/>
      <c r="B26" s="25"/>
      <c r="C26" s="61">
        <v>6050</v>
      </c>
      <c r="D26" s="62">
        <v>0</v>
      </c>
      <c r="E26" s="62">
        <v>20000</v>
      </c>
      <c r="F26" s="76">
        <v>0</v>
      </c>
      <c r="G26" s="77"/>
      <c r="H26" s="76">
        <v>0</v>
      </c>
      <c r="I26" s="76">
        <v>0</v>
      </c>
      <c r="J26" s="76">
        <v>0</v>
      </c>
      <c r="K26" s="75">
        <v>20000</v>
      </c>
      <c r="L26" s="18"/>
    </row>
    <row r="27" spans="1:12" ht="16.5" customHeight="1" thickBot="1">
      <c r="A27" s="24"/>
      <c r="B27" s="25"/>
      <c r="C27" s="61"/>
      <c r="D27" s="87"/>
      <c r="E27" s="62"/>
      <c r="F27" s="76"/>
      <c r="G27" s="77"/>
      <c r="H27" s="76"/>
      <c r="I27" s="76"/>
      <c r="J27" s="76"/>
      <c r="K27" s="75"/>
      <c r="L27" s="18"/>
    </row>
    <row r="28" spans="1:12" ht="18" customHeight="1" thickBot="1" thickTop="1">
      <c r="A28" s="24"/>
      <c r="B28" s="92" t="s">
        <v>17</v>
      </c>
      <c r="C28" s="64"/>
      <c r="D28" s="88">
        <v>0</v>
      </c>
      <c r="E28" s="65">
        <v>3500000</v>
      </c>
      <c r="F28" s="80">
        <v>0</v>
      </c>
      <c r="G28" s="81"/>
      <c r="H28" s="80">
        <v>0</v>
      </c>
      <c r="I28" s="80">
        <v>0</v>
      </c>
      <c r="J28" s="80">
        <v>0</v>
      </c>
      <c r="K28" s="46">
        <v>3500000</v>
      </c>
      <c r="L28" s="18"/>
    </row>
    <row r="29" spans="1:12" ht="18.75" customHeight="1" thickBot="1">
      <c r="A29" s="19"/>
      <c r="B29" s="15"/>
      <c r="C29" s="63">
        <v>6300</v>
      </c>
      <c r="D29" s="30">
        <v>0</v>
      </c>
      <c r="E29" s="30">
        <v>3500000</v>
      </c>
      <c r="F29" s="78">
        <v>0</v>
      </c>
      <c r="G29" s="79"/>
      <c r="H29" s="78">
        <v>0</v>
      </c>
      <c r="I29" s="78">
        <v>0</v>
      </c>
      <c r="J29" s="78">
        <v>0</v>
      </c>
      <c r="K29" s="41">
        <v>3500000</v>
      </c>
      <c r="L29" s="18"/>
    </row>
    <row r="30" spans="1:12" ht="16.5" customHeight="1" thickTop="1">
      <c r="A30" s="109"/>
      <c r="B30" s="103"/>
      <c r="C30" s="106"/>
      <c r="D30" s="107"/>
      <c r="E30" s="105"/>
      <c r="F30" s="108"/>
      <c r="G30" s="77"/>
      <c r="H30" s="108"/>
      <c r="I30" s="77"/>
      <c r="J30" s="108"/>
      <c r="K30" s="108"/>
      <c r="L30" s="18"/>
    </row>
    <row r="31" spans="1:12" ht="16.5" customHeight="1">
      <c r="A31" s="103"/>
      <c r="B31" s="103"/>
      <c r="C31" s="104"/>
      <c r="D31" s="105"/>
      <c r="E31" s="105"/>
      <c r="F31" s="77"/>
      <c r="G31" s="77"/>
      <c r="H31" s="77"/>
      <c r="I31" s="77"/>
      <c r="J31" s="77"/>
      <c r="K31" s="77"/>
      <c r="L31" s="18"/>
    </row>
    <row r="32" spans="1:12" ht="16.5" customHeight="1">
      <c r="A32" s="103"/>
      <c r="B32" s="103"/>
      <c r="C32" s="104"/>
      <c r="D32" s="105"/>
      <c r="E32" s="105"/>
      <c r="F32" s="77"/>
      <c r="G32" s="77"/>
      <c r="H32" s="77"/>
      <c r="I32" s="77"/>
      <c r="J32" s="77"/>
      <c r="K32" s="77"/>
      <c r="L32" s="18"/>
    </row>
    <row r="33" spans="1:12" ht="24.75" customHeight="1">
      <c r="A33" s="110" t="s">
        <v>21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8"/>
    </row>
    <row r="34" spans="1:12" ht="16.5" customHeight="1" thickBot="1">
      <c r="A34" s="20">
        <v>1</v>
      </c>
      <c r="B34" s="12">
        <v>2</v>
      </c>
      <c r="C34" s="12">
        <v>3</v>
      </c>
      <c r="D34" s="32">
        <v>4</v>
      </c>
      <c r="E34" s="12">
        <v>5</v>
      </c>
      <c r="F34" s="12">
        <v>6</v>
      </c>
      <c r="G34" s="13"/>
      <c r="H34" s="12">
        <v>7</v>
      </c>
      <c r="I34" s="12">
        <v>8</v>
      </c>
      <c r="J34" s="12">
        <v>9</v>
      </c>
      <c r="K34" s="21">
        <v>10</v>
      </c>
      <c r="L34" s="18"/>
    </row>
    <row r="35" spans="1:12" ht="16.5" customHeight="1" thickBot="1" thickTop="1">
      <c r="A35" s="37">
        <v>921</v>
      </c>
      <c r="B35" s="38"/>
      <c r="C35" s="39"/>
      <c r="D35" s="40">
        <f>SUM(D36)</f>
        <v>30000</v>
      </c>
      <c r="E35" s="40">
        <f aca="true" t="shared" si="4" ref="E35:K35">SUM(E36)</f>
        <v>30000</v>
      </c>
      <c r="F35" s="40">
        <f t="shared" si="4"/>
        <v>0</v>
      </c>
      <c r="G35" s="40">
        <f t="shared" si="4"/>
        <v>0</v>
      </c>
      <c r="H35" s="40">
        <f t="shared" si="4"/>
        <v>0</v>
      </c>
      <c r="I35" s="40">
        <f t="shared" si="4"/>
        <v>0</v>
      </c>
      <c r="J35" s="40">
        <f t="shared" si="4"/>
        <v>0</v>
      </c>
      <c r="K35" s="41">
        <f t="shared" si="4"/>
        <v>30000</v>
      </c>
      <c r="L35" s="18"/>
    </row>
    <row r="36" spans="1:12" ht="16.5" customHeight="1" thickBot="1" thickTop="1">
      <c r="A36" s="42"/>
      <c r="B36" s="43">
        <v>92195</v>
      </c>
      <c r="C36" s="44"/>
      <c r="D36" s="45">
        <f>SUM(D37:D39)</f>
        <v>30000</v>
      </c>
      <c r="E36" s="45">
        <f aca="true" t="shared" si="5" ref="E36:K36">SUM(E37:E39)</f>
        <v>30000</v>
      </c>
      <c r="F36" s="45">
        <f t="shared" si="5"/>
        <v>0</v>
      </c>
      <c r="G36" s="45">
        <f t="shared" si="5"/>
        <v>0</v>
      </c>
      <c r="H36" s="45">
        <f t="shared" si="5"/>
        <v>0</v>
      </c>
      <c r="I36" s="45">
        <f t="shared" si="5"/>
        <v>0</v>
      </c>
      <c r="J36" s="45">
        <f t="shared" si="5"/>
        <v>0</v>
      </c>
      <c r="K36" s="46">
        <f t="shared" si="5"/>
        <v>30000</v>
      </c>
      <c r="L36" s="18"/>
    </row>
    <row r="37" spans="1:12" ht="16.5" customHeight="1">
      <c r="A37" s="47"/>
      <c r="B37" s="48"/>
      <c r="C37" s="93">
        <v>6300</v>
      </c>
      <c r="D37" s="94">
        <v>30000</v>
      </c>
      <c r="E37" s="99">
        <v>0</v>
      </c>
      <c r="F37" s="99">
        <v>0</v>
      </c>
      <c r="G37" s="100"/>
      <c r="H37" s="99">
        <v>0</v>
      </c>
      <c r="I37" s="99">
        <v>0</v>
      </c>
      <c r="J37" s="99">
        <v>0</v>
      </c>
      <c r="K37" s="101">
        <v>0</v>
      </c>
      <c r="L37" s="18"/>
    </row>
    <row r="38" spans="1:12" ht="16.5" customHeight="1">
      <c r="A38" s="47"/>
      <c r="B38" s="50"/>
      <c r="C38" s="49">
        <v>6050</v>
      </c>
      <c r="D38" s="33">
        <v>0</v>
      </c>
      <c r="E38" s="33">
        <v>20000</v>
      </c>
      <c r="F38" s="33">
        <v>0</v>
      </c>
      <c r="G38" s="71"/>
      <c r="H38" s="33">
        <v>0</v>
      </c>
      <c r="I38" s="33">
        <v>0</v>
      </c>
      <c r="J38" s="33">
        <v>0</v>
      </c>
      <c r="K38" s="68">
        <v>20000</v>
      </c>
      <c r="L38" s="18"/>
    </row>
    <row r="39" spans="1:12" ht="16.5" customHeight="1">
      <c r="A39" s="98"/>
      <c r="B39" s="49"/>
      <c r="C39" s="49">
        <v>6060</v>
      </c>
      <c r="D39" s="67">
        <v>0</v>
      </c>
      <c r="E39" s="67">
        <v>10000</v>
      </c>
      <c r="F39" s="67">
        <v>0</v>
      </c>
      <c r="G39" s="71"/>
      <c r="H39" s="67">
        <v>0</v>
      </c>
      <c r="I39" s="67">
        <v>0</v>
      </c>
      <c r="J39" s="67">
        <v>0</v>
      </c>
      <c r="K39" s="68">
        <v>10000</v>
      </c>
      <c r="L39" s="18"/>
    </row>
    <row r="40" spans="1:12" ht="16.5" customHeight="1">
      <c r="A40" s="24"/>
      <c r="B40" s="25"/>
      <c r="C40" s="61"/>
      <c r="D40" s="62"/>
      <c r="E40" s="62"/>
      <c r="F40" s="76"/>
      <c r="G40" s="77"/>
      <c r="H40" s="76"/>
      <c r="I40" s="76"/>
      <c r="J40" s="76"/>
      <c r="K40" s="75"/>
      <c r="L40" s="18"/>
    </row>
    <row r="41" spans="1:12" ht="16.5" customHeight="1" thickBot="1">
      <c r="A41" s="37">
        <v>926</v>
      </c>
      <c r="B41" s="38"/>
      <c r="C41" s="39"/>
      <c r="D41" s="40">
        <v>700000</v>
      </c>
      <c r="E41" s="40">
        <v>700000</v>
      </c>
      <c r="F41" s="40">
        <v>0</v>
      </c>
      <c r="G41" s="69"/>
      <c r="H41" s="40">
        <v>0</v>
      </c>
      <c r="I41" s="40">
        <v>0</v>
      </c>
      <c r="J41" s="40">
        <v>0</v>
      </c>
      <c r="K41" s="41">
        <v>700000</v>
      </c>
      <c r="L41" s="18"/>
    </row>
    <row r="42" spans="1:12" ht="16.5" customHeight="1" thickBot="1" thickTop="1">
      <c r="A42" s="42"/>
      <c r="B42" s="43">
        <v>92695</v>
      </c>
      <c r="C42" s="44"/>
      <c r="D42" s="45">
        <v>700000</v>
      </c>
      <c r="E42" s="45">
        <v>700000</v>
      </c>
      <c r="F42" s="45">
        <v>0</v>
      </c>
      <c r="G42" s="70"/>
      <c r="H42" s="45">
        <v>0</v>
      </c>
      <c r="I42" s="45">
        <v>0</v>
      </c>
      <c r="J42" s="45">
        <v>0</v>
      </c>
      <c r="K42" s="46">
        <v>700000</v>
      </c>
      <c r="L42" s="18"/>
    </row>
    <row r="43" spans="1:12" ht="16.5" customHeight="1">
      <c r="A43" s="47"/>
      <c r="B43" s="48"/>
      <c r="C43" s="93">
        <v>6300</v>
      </c>
      <c r="D43" s="94">
        <v>700000</v>
      </c>
      <c r="E43" s="95">
        <v>0</v>
      </c>
      <c r="F43" s="95">
        <v>0</v>
      </c>
      <c r="G43" s="96"/>
      <c r="H43" s="95">
        <v>0</v>
      </c>
      <c r="I43" s="95">
        <v>0</v>
      </c>
      <c r="J43" s="95">
        <v>0</v>
      </c>
      <c r="K43" s="97">
        <v>0</v>
      </c>
      <c r="L43" s="18"/>
    </row>
    <row r="44" spans="1:12" ht="16.5" customHeight="1">
      <c r="A44" s="47"/>
      <c r="B44" s="50"/>
      <c r="C44" s="49">
        <v>6050</v>
      </c>
      <c r="D44" s="33">
        <v>0</v>
      </c>
      <c r="E44" s="33">
        <v>700000</v>
      </c>
      <c r="F44" s="33">
        <v>0</v>
      </c>
      <c r="G44" s="71"/>
      <c r="H44" s="33">
        <v>0</v>
      </c>
      <c r="I44" s="33">
        <v>0</v>
      </c>
      <c r="J44" s="33">
        <v>0</v>
      </c>
      <c r="K44" s="68">
        <v>700000</v>
      </c>
      <c r="L44" s="18"/>
    </row>
    <row r="45" spans="1:12" ht="16.5" customHeight="1" thickBot="1">
      <c r="A45" s="19"/>
      <c r="B45" s="15"/>
      <c r="C45" s="22"/>
      <c r="D45" s="23"/>
      <c r="E45" s="23"/>
      <c r="F45" s="82"/>
      <c r="G45" s="83"/>
      <c r="H45" s="82"/>
      <c r="I45" s="82"/>
      <c r="J45" s="82"/>
      <c r="K45" s="84"/>
      <c r="L45" s="91"/>
    </row>
    <row r="46" spans="1:12" s="6" customFormat="1" ht="15" thickBot="1" thickTop="1">
      <c r="A46" s="113" t="s">
        <v>7</v>
      </c>
      <c r="B46" s="114"/>
      <c r="C46" s="115"/>
      <c r="D46" s="66">
        <f>SUM(D12+D41+D17+D23+D35)</f>
        <v>1778224.2</v>
      </c>
      <c r="E46" s="66">
        <f aca="true" t="shared" si="6" ref="E46:K46">SUM(E12+E41+E17+E23+E35)</f>
        <v>5518975.2</v>
      </c>
      <c r="F46" s="66">
        <f t="shared" si="6"/>
        <v>250751</v>
      </c>
      <c r="G46" s="66">
        <f t="shared" si="6"/>
        <v>0</v>
      </c>
      <c r="H46" s="66">
        <f t="shared" si="6"/>
        <v>0</v>
      </c>
      <c r="I46" s="66">
        <f t="shared" si="6"/>
        <v>240751</v>
      </c>
      <c r="J46" s="66">
        <f t="shared" si="6"/>
        <v>10000</v>
      </c>
      <c r="K46" s="66">
        <f t="shared" si="6"/>
        <v>5268224.2</v>
      </c>
      <c r="L46" s="16"/>
    </row>
    <row r="47" spans="1:11" ht="12.75">
      <c r="A47" s="2"/>
      <c r="B47" s="2"/>
      <c r="C47" s="2"/>
      <c r="D47" s="14"/>
      <c r="E47" s="14"/>
      <c r="F47" s="14"/>
      <c r="G47" s="14"/>
      <c r="H47" s="14"/>
      <c r="I47" s="10"/>
      <c r="J47" s="10"/>
      <c r="K47" s="10"/>
    </row>
    <row r="48" spans="1:8" ht="12.75">
      <c r="A48" s="2"/>
      <c r="B48" s="2"/>
      <c r="C48" s="2"/>
      <c r="D48" s="14"/>
      <c r="E48" s="2"/>
      <c r="F48" s="2"/>
      <c r="G48" s="2"/>
      <c r="H48" s="2"/>
    </row>
    <row r="51" ht="12.75">
      <c r="E51" s="10"/>
    </row>
    <row r="57" ht="39.75" customHeight="1"/>
    <row r="60" spans="1:4" s="6" customFormat="1" ht="12.75" customHeight="1">
      <c r="A60"/>
      <c r="D60" s="35"/>
    </row>
    <row r="61" spans="1:4" s="7" customFormat="1" ht="12.75" customHeight="1">
      <c r="A61"/>
      <c r="D61" s="36"/>
    </row>
    <row r="62" ht="45" customHeight="1"/>
    <row r="64" spans="1:4" s="6" customFormat="1" ht="12.75">
      <c r="A64"/>
      <c r="D64" s="35"/>
    </row>
    <row r="65" spans="1:4" s="7" customFormat="1" ht="12.75">
      <c r="A65"/>
      <c r="D65" s="36"/>
    </row>
    <row r="68" spans="1:4" s="6" customFormat="1" ht="12.75">
      <c r="A68"/>
      <c r="D68" s="35"/>
    </row>
    <row r="69" spans="1:4" s="7" customFormat="1" ht="12.75">
      <c r="A69"/>
      <c r="D69" s="36"/>
    </row>
    <row r="77" ht="15" customHeight="1"/>
    <row r="82" ht="42.75" customHeight="1"/>
    <row r="83" ht="33" customHeight="1"/>
    <row r="84" ht="15.75" customHeight="1"/>
    <row r="85" ht="12.75" customHeight="1"/>
    <row r="86" ht="12.75" customHeight="1"/>
    <row r="87" ht="45" customHeight="1"/>
    <row r="89" ht="12.75">
      <c r="A89" s="6"/>
    </row>
    <row r="90" ht="12.75">
      <c r="A90" s="7"/>
    </row>
  </sheetData>
  <sheetProtection/>
  <mergeCells count="12">
    <mergeCell ref="A6:J6"/>
    <mergeCell ref="A8:A10"/>
    <mergeCell ref="B8:B10"/>
    <mergeCell ref="C8:C10"/>
    <mergeCell ref="D8:D10"/>
    <mergeCell ref="G9:H9"/>
    <mergeCell ref="A33:K33"/>
    <mergeCell ref="F9:F10"/>
    <mergeCell ref="A46:C46"/>
    <mergeCell ref="K9:K10"/>
    <mergeCell ref="E8:E10"/>
    <mergeCell ref="F8:K8"/>
  </mergeCells>
  <printOptions/>
  <pageMargins left="1.1811023622047245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e.m.werder</cp:lastModifiedBy>
  <cp:lastPrinted>2022-01-25T06:58:11Z</cp:lastPrinted>
  <dcterms:created xsi:type="dcterms:W3CDTF">1998-12-09T13:02:10Z</dcterms:created>
  <dcterms:modified xsi:type="dcterms:W3CDTF">2022-01-25T06:58:15Z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