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_werder\Desktop\Moje dokumenty\2022\Uchwały\05 Maj\"/>
    </mc:Choice>
  </mc:AlternateContent>
  <xr:revisionPtr revIDLastSave="0" documentId="13_ncr:1_{54376ADA-7F72-4CD7-B7F2-C8BBB00055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4" i="2" l="1"/>
  <c r="H59" i="2"/>
  <c r="H54" i="2"/>
  <c r="G54" i="2"/>
  <c r="G59" i="2"/>
  <c r="G64" i="2"/>
  <c r="H39" i="2"/>
  <c r="H35" i="2"/>
  <c r="H32" i="2"/>
  <c r="H27" i="2"/>
  <c r="H22" i="2"/>
  <c r="H19" i="2"/>
  <c r="H15" i="2"/>
  <c r="H65" i="2" s="1"/>
  <c r="G32" i="2"/>
  <c r="G15" i="2" l="1"/>
  <c r="G19" i="2"/>
  <c r="G39" i="2"/>
  <c r="G35" i="2"/>
  <c r="G27" i="2"/>
  <c r="G22" i="2"/>
  <c r="G65" i="2" l="1"/>
</calcChain>
</file>

<file path=xl/sharedStrings.xml><?xml version="1.0" encoding="utf-8"?>
<sst xmlns="http://schemas.openxmlformats.org/spreadsheetml/2006/main" count="95" uniqueCount="64">
  <si>
    <t>Dział</t>
  </si>
  <si>
    <t>Rozdział</t>
  </si>
  <si>
    <t>§</t>
  </si>
  <si>
    <t>Sołectwo</t>
  </si>
  <si>
    <t>Nazwa zadania</t>
  </si>
  <si>
    <t>Nowa Wieś Zarębska</t>
  </si>
  <si>
    <t>Budowa altany rekreacyjnej</t>
  </si>
  <si>
    <t>Wierzchowizna</t>
  </si>
  <si>
    <t>Remont drogi</t>
  </si>
  <si>
    <t>Rawki</t>
  </si>
  <si>
    <t>Niskie Wielkie</t>
  </si>
  <si>
    <t>Wyposażenie świetlicy</t>
  </si>
  <si>
    <t>Remont dróg</t>
  </si>
  <si>
    <t>Impreza integracyjna mieszkańców</t>
  </si>
  <si>
    <t>Czaplice Wielkie</t>
  </si>
  <si>
    <t>Zakup grilla</t>
  </si>
  <si>
    <t>Rzodkiewnica</t>
  </si>
  <si>
    <t>Budowa  placu zabaw</t>
  </si>
  <si>
    <t>Gadomiec Chrzczany</t>
  </si>
  <si>
    <t>Budowa oświetlenia ulicznego</t>
  </si>
  <si>
    <t>Rycice</t>
  </si>
  <si>
    <t>Rozbudowa placu zabaw</t>
  </si>
  <si>
    <t>Zakup kosiarki i kosy spalinowej</t>
  </si>
  <si>
    <t>Binduga</t>
  </si>
  <si>
    <t>Przysowy</t>
  </si>
  <si>
    <t>Łazienka -remont</t>
  </si>
  <si>
    <t>Duczymin</t>
  </si>
  <si>
    <t>Zaręby</t>
  </si>
  <si>
    <t>Budowa siłowni napowietrznej</t>
  </si>
  <si>
    <t>Zakup ławek oraz drzewek ozdobnych</t>
  </si>
  <si>
    <t>Poścień Wieś</t>
  </si>
  <si>
    <t>Wykonanie elewacji na budynku świetlicy</t>
  </si>
  <si>
    <t>Krukowo</t>
  </si>
  <si>
    <t>Zakup stołów, krzeseł</t>
  </si>
  <si>
    <t>Remont podłogi</t>
  </si>
  <si>
    <t>Poścień Zamion</t>
  </si>
  <si>
    <t>Wólka Zdziwójska</t>
  </si>
  <si>
    <t>Zdziwój Stary</t>
  </si>
  <si>
    <t>Mącice</t>
  </si>
  <si>
    <t>Zdziwój Nowy</t>
  </si>
  <si>
    <t>Budowa altany rekreacyjnej + wyposażenie</t>
  </si>
  <si>
    <t>Zakup wykaszarki</t>
  </si>
  <si>
    <t>Krzynowłoga Wielka</t>
  </si>
  <si>
    <t>Brzeski Kołaki</t>
  </si>
  <si>
    <t>Budki</t>
  </si>
  <si>
    <t>Wymiana okien i drzwi w świetlicy wiejskiej</t>
  </si>
  <si>
    <t>Gadomiec Miłocięta</t>
  </si>
  <si>
    <t>Opaleniec</t>
  </si>
  <si>
    <t>Budowa altany</t>
  </si>
  <si>
    <t>Ogrodzenie altany</t>
  </si>
  <si>
    <t>razem</t>
  </si>
  <si>
    <t>OGÓŁEM</t>
  </si>
  <si>
    <t>Lp</t>
  </si>
  <si>
    <t>Plan na 2022 r.</t>
  </si>
  <si>
    <t>Plan wydatków na realizację zadań z zakresu funduszu sołeckiego na 2022 r.</t>
  </si>
  <si>
    <t xml:space="preserve">                           Rady Miejskiej w Chorzelach</t>
  </si>
  <si>
    <t>Remont świetlicy wiejskiej oraz zakup nagrzewnicy, stołów i krzeseł</t>
  </si>
  <si>
    <t>Wytyczenie oraz remont drogi</t>
  </si>
  <si>
    <t>Remont dachu oraz zamontowanie rynny na budynku świetlicy wiejskiej w Duczyminie, zakup stołów do Świetlicy oraz zakup krzewów i drzew</t>
  </si>
  <si>
    <t>Przed zmianą</t>
  </si>
  <si>
    <t>Po zmianie</t>
  </si>
  <si>
    <t xml:space="preserve">                           Załącznik Nr 7</t>
  </si>
  <si>
    <t xml:space="preserve">                           do Uchwały Nr 337/XLIX/22</t>
  </si>
  <si>
    <t xml:space="preserve">                           z dnia 30 maja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</si>
</sst>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4" fillId="0" borderId="4" xfId="0" applyFont="1" applyBorder="1" applyAlignment="1">
      <alignment vertical="center" wrapText="1"/>
    </xf>
    <xf numFmtId="4" fontId="0" fillId="0" borderId="0" xfId="0" applyNumberFormat="1" applyAlignment="1">
      <alignment horizontal="right"/>
    </xf>
    <xf numFmtId="4" fontId="4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4" fontId="4" fillId="0" borderId="12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0" fontId="0" fillId="0" borderId="15" xfId="0" applyBorder="1" applyAlignment="1">
      <alignment horizontal="center" vertical="center"/>
    </xf>
    <xf numFmtId="4" fontId="5" fillId="0" borderId="18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4" fontId="4" fillId="0" borderId="20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0" fillId="0" borderId="0" xfId="0" applyNumberFormat="1" applyAlignment="1">
      <alignment horizontal="left"/>
    </xf>
    <xf numFmtId="0" fontId="5" fillId="0" borderId="18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9" fillId="0" borderId="0" xfId="0" applyFont="1"/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Border="1"/>
    <xf numFmtId="0" fontId="2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4" fontId="5" fillId="0" borderId="23" xfId="0" applyNumberFormat="1" applyFont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4" fillId="2" borderId="10" xfId="0" applyNumberFormat="1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" fontId="4" fillId="2" borderId="9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4" fontId="4" fillId="2" borderId="4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 wrapText="1"/>
    </xf>
    <xf numFmtId="4" fontId="5" fillId="2" borderId="4" xfId="0" applyNumberFormat="1" applyFont="1" applyFill="1" applyBorder="1" applyAlignment="1">
      <alignment horizontal="right" vertical="center" wrapText="1"/>
    </xf>
    <xf numFmtId="4" fontId="10" fillId="2" borderId="4" xfId="0" applyNumberFormat="1" applyFont="1" applyFill="1" applyBorder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0" fontId="10" fillId="2" borderId="21" xfId="0" applyFont="1" applyFill="1" applyBorder="1" applyAlignment="1">
      <alignment horizontal="right" vertical="center" wrapText="1"/>
    </xf>
    <xf numFmtId="4" fontId="11" fillId="2" borderId="21" xfId="0" applyNumberFormat="1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right" vertical="top" wrapText="1"/>
    </xf>
    <xf numFmtId="4" fontId="10" fillId="2" borderId="12" xfId="0" applyNumberFormat="1" applyFont="1" applyFill="1" applyBorder="1" applyAlignment="1">
      <alignment horizontal="right"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" fontId="0" fillId="0" borderId="0" xfId="0" applyNumberFormat="1"/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left"/>
    </xf>
    <xf numFmtId="0" fontId="4" fillId="2" borderId="6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24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workbookViewId="0">
      <selection sqref="A1:H66"/>
    </sheetView>
  </sheetViews>
  <sheetFormatPr defaultRowHeight="13.8"/>
  <cols>
    <col min="1" max="1" width="4" style="8" customWidth="1"/>
    <col min="2" max="2" width="6.09765625" style="4" customWidth="1"/>
    <col min="3" max="3" width="7.69921875" style="4" customWidth="1"/>
    <col min="4" max="4" width="5" style="4" customWidth="1"/>
    <col min="5" max="5" width="13.19921875" style="7" customWidth="1"/>
    <col min="6" max="6" width="24.8984375" customWidth="1"/>
    <col min="7" max="7" width="10.296875" style="2" customWidth="1"/>
    <col min="8" max="8" width="9" bestFit="1" customWidth="1"/>
  </cols>
  <sheetData>
    <row r="1" spans="1:8">
      <c r="F1" s="99" t="s">
        <v>61</v>
      </c>
      <c r="G1" s="99"/>
    </row>
    <row r="2" spans="1:8">
      <c r="F2" s="99" t="s">
        <v>62</v>
      </c>
      <c r="G2" s="99"/>
    </row>
    <row r="3" spans="1:8">
      <c r="F3" s="99" t="s">
        <v>55</v>
      </c>
      <c r="G3" s="99"/>
    </row>
    <row r="4" spans="1:8">
      <c r="F4" s="99" t="s">
        <v>63</v>
      </c>
      <c r="G4" s="99"/>
    </row>
    <row r="5" spans="1:8">
      <c r="F5" s="37"/>
      <c r="G5" s="37"/>
    </row>
    <row r="7" spans="1:8">
      <c r="A7" s="98" t="s">
        <v>54</v>
      </c>
      <c r="B7" s="98"/>
      <c r="C7" s="98"/>
      <c r="D7" s="98"/>
      <c r="E7" s="98"/>
      <c r="F7" s="98"/>
      <c r="G7" s="98"/>
    </row>
    <row r="8" spans="1:8" ht="14.4" thickBot="1"/>
    <row r="9" spans="1:8" s="4" customFormat="1" ht="15" thickBot="1">
      <c r="A9" s="103" t="s">
        <v>52</v>
      </c>
      <c r="B9" s="105" t="s">
        <v>0</v>
      </c>
      <c r="C9" s="105" t="s">
        <v>1</v>
      </c>
      <c r="D9" s="105" t="s">
        <v>2</v>
      </c>
      <c r="E9" s="105" t="s">
        <v>3</v>
      </c>
      <c r="F9" s="105" t="s">
        <v>4</v>
      </c>
      <c r="G9" s="107" t="s">
        <v>53</v>
      </c>
      <c r="H9" s="108"/>
    </row>
    <row r="10" spans="1:8" s="4" customFormat="1" ht="17.399999999999999" customHeight="1" thickBot="1">
      <c r="A10" s="104"/>
      <c r="B10" s="106"/>
      <c r="C10" s="106"/>
      <c r="D10" s="106"/>
      <c r="E10" s="106"/>
      <c r="F10" s="106"/>
      <c r="G10" s="80" t="s">
        <v>59</v>
      </c>
      <c r="H10" s="81" t="s">
        <v>60</v>
      </c>
    </row>
    <row r="11" spans="1:8" ht="29.4" thickBot="1">
      <c r="A11" s="35">
        <v>1</v>
      </c>
      <c r="B11" s="5">
        <v>921</v>
      </c>
      <c r="C11" s="6">
        <v>92195</v>
      </c>
      <c r="D11" s="6">
        <v>6050</v>
      </c>
      <c r="E11" s="6" t="s">
        <v>5</v>
      </c>
      <c r="F11" s="1" t="s">
        <v>6</v>
      </c>
      <c r="G11" s="23">
        <v>17100</v>
      </c>
      <c r="H11" s="23">
        <v>17100</v>
      </c>
    </row>
    <row r="12" spans="1:8" ht="15" thickBot="1">
      <c r="A12" s="50">
        <v>2</v>
      </c>
      <c r="B12" s="10">
        <v>600</v>
      </c>
      <c r="C12" s="21">
        <v>60016</v>
      </c>
      <c r="D12" s="21">
        <v>4270</v>
      </c>
      <c r="E12" s="48" t="s">
        <v>7</v>
      </c>
      <c r="F12" s="52" t="s">
        <v>8</v>
      </c>
      <c r="G12" s="46">
        <v>17907.009999999998</v>
      </c>
      <c r="H12" s="46">
        <v>17907.009999999998</v>
      </c>
    </row>
    <row r="13" spans="1:8" ht="19.8" customHeight="1">
      <c r="A13" s="86">
        <v>3</v>
      </c>
      <c r="B13" s="59">
        <v>921</v>
      </c>
      <c r="C13" s="60">
        <v>92195</v>
      </c>
      <c r="D13" s="60">
        <v>4270</v>
      </c>
      <c r="E13" s="92" t="s">
        <v>9</v>
      </c>
      <c r="F13" s="100" t="s">
        <v>56</v>
      </c>
      <c r="G13" s="78">
        <v>16937.52</v>
      </c>
      <c r="H13" s="78">
        <v>14229.87</v>
      </c>
    </row>
    <row r="14" spans="1:8" ht="22.2" customHeight="1" thickBot="1">
      <c r="A14" s="87"/>
      <c r="B14" s="65">
        <v>921</v>
      </c>
      <c r="C14" s="68">
        <v>92195</v>
      </c>
      <c r="D14" s="68">
        <v>4210</v>
      </c>
      <c r="E14" s="93"/>
      <c r="F14" s="102"/>
      <c r="G14" s="67">
        <v>0</v>
      </c>
      <c r="H14" s="67">
        <v>2707.65</v>
      </c>
    </row>
    <row r="15" spans="1:8" ht="15" thickBot="1">
      <c r="A15" s="88"/>
      <c r="B15" s="65"/>
      <c r="C15" s="68"/>
      <c r="D15" s="68"/>
      <c r="E15" s="94"/>
      <c r="F15" s="79" t="s">
        <v>50</v>
      </c>
      <c r="G15" s="70">
        <f>SUM(G13+G14)</f>
        <v>16937.52</v>
      </c>
      <c r="H15" s="70">
        <f>SUM(H13+H14)</f>
        <v>16937.52</v>
      </c>
    </row>
    <row r="16" spans="1:8" ht="14.4">
      <c r="A16" s="86">
        <v>4</v>
      </c>
      <c r="B16" s="10">
        <v>921</v>
      </c>
      <c r="C16" s="10">
        <v>92195</v>
      </c>
      <c r="D16" s="10">
        <v>4210</v>
      </c>
      <c r="E16" s="85" t="s">
        <v>10</v>
      </c>
      <c r="F16" s="13" t="s">
        <v>11</v>
      </c>
      <c r="G16" s="14">
        <v>6994.55</v>
      </c>
      <c r="H16" s="14">
        <v>6994.55</v>
      </c>
    </row>
    <row r="17" spans="1:8" ht="14.4">
      <c r="A17" s="87"/>
      <c r="B17" s="11">
        <v>600</v>
      </c>
      <c r="C17" s="12">
        <v>60016</v>
      </c>
      <c r="D17" s="12">
        <v>4270</v>
      </c>
      <c r="E17" s="83"/>
      <c r="F17" s="15" t="s">
        <v>12</v>
      </c>
      <c r="G17" s="16">
        <v>9000</v>
      </c>
      <c r="H17" s="16">
        <v>9000</v>
      </c>
    </row>
    <row r="18" spans="1:8" ht="29.4" thickBot="1">
      <c r="A18" s="87"/>
      <c r="B18" s="18">
        <v>921</v>
      </c>
      <c r="C18" s="18">
        <v>92195</v>
      </c>
      <c r="D18" s="18">
        <v>4210</v>
      </c>
      <c r="E18" s="83"/>
      <c r="F18" s="19" t="s">
        <v>13</v>
      </c>
      <c r="G18" s="20">
        <v>1000</v>
      </c>
      <c r="H18" s="20">
        <v>1000</v>
      </c>
    </row>
    <row r="19" spans="1:8" ht="15" thickBot="1">
      <c r="A19" s="88"/>
      <c r="B19" s="5"/>
      <c r="C19" s="5"/>
      <c r="D19" s="5"/>
      <c r="E19" s="84"/>
      <c r="F19" s="17" t="s">
        <v>50</v>
      </c>
      <c r="G19" s="23">
        <f>SUM(G16+G17+G18)</f>
        <v>16994.55</v>
      </c>
      <c r="H19" s="23">
        <f>SUM(H16+H17+H18)</f>
        <v>16994.55</v>
      </c>
    </row>
    <row r="20" spans="1:8" ht="14.4">
      <c r="A20" s="86">
        <v>5</v>
      </c>
      <c r="B20" s="10">
        <v>921</v>
      </c>
      <c r="C20" s="21">
        <v>92195</v>
      </c>
      <c r="D20" s="21">
        <v>6050</v>
      </c>
      <c r="E20" s="92" t="s">
        <v>14</v>
      </c>
      <c r="F20" s="13" t="s">
        <v>6</v>
      </c>
      <c r="G20" s="14">
        <v>16084</v>
      </c>
      <c r="H20" s="14">
        <v>16084</v>
      </c>
    </row>
    <row r="21" spans="1:8" ht="15" thickBot="1">
      <c r="A21" s="87"/>
      <c r="B21" s="18">
        <v>921</v>
      </c>
      <c r="C21" s="18">
        <v>92195</v>
      </c>
      <c r="D21" s="18">
        <v>4210</v>
      </c>
      <c r="E21" s="93"/>
      <c r="F21" s="75" t="s">
        <v>15</v>
      </c>
      <c r="G21" s="77">
        <v>497</v>
      </c>
      <c r="H21" s="77">
        <v>454.32</v>
      </c>
    </row>
    <row r="22" spans="1:8" ht="15" thickBot="1">
      <c r="A22" s="88"/>
      <c r="B22" s="5"/>
      <c r="C22" s="6"/>
      <c r="D22" s="6"/>
      <c r="E22" s="94"/>
      <c r="F22" s="76" t="s">
        <v>50</v>
      </c>
      <c r="G22" s="70">
        <f>SUM(G20:G21)</f>
        <v>16581</v>
      </c>
      <c r="H22" s="70">
        <f>SUM(H20:H21)</f>
        <v>16538.32</v>
      </c>
    </row>
    <row r="23" spans="1:8" ht="15" thickBot="1">
      <c r="A23" s="35">
        <v>6</v>
      </c>
      <c r="B23" s="5">
        <v>921</v>
      </c>
      <c r="C23" s="6">
        <v>92195</v>
      </c>
      <c r="D23" s="6">
        <v>6050</v>
      </c>
      <c r="E23" s="6" t="s">
        <v>16</v>
      </c>
      <c r="F23" s="1" t="s">
        <v>17</v>
      </c>
      <c r="G23" s="23">
        <v>27830.01</v>
      </c>
      <c r="H23" s="23">
        <v>27830.01</v>
      </c>
    </row>
    <row r="24" spans="1:8" ht="29.4" thickBot="1">
      <c r="A24" s="35">
        <v>7</v>
      </c>
      <c r="B24" s="5">
        <v>900</v>
      </c>
      <c r="C24" s="6">
        <v>90015</v>
      </c>
      <c r="D24" s="6">
        <v>6050</v>
      </c>
      <c r="E24" s="6" t="s">
        <v>18</v>
      </c>
      <c r="F24" s="1" t="s">
        <v>19</v>
      </c>
      <c r="G24" s="23">
        <v>14485.29</v>
      </c>
      <c r="H24" s="23">
        <v>14485.29</v>
      </c>
    </row>
    <row r="25" spans="1:8" ht="14.4">
      <c r="A25" s="87">
        <v>8</v>
      </c>
      <c r="B25" s="10">
        <v>921</v>
      </c>
      <c r="C25" s="21">
        <v>92195</v>
      </c>
      <c r="D25" s="21">
        <v>6050</v>
      </c>
      <c r="E25" s="85" t="s">
        <v>20</v>
      </c>
      <c r="F25" s="13" t="s">
        <v>21</v>
      </c>
      <c r="G25" s="14">
        <v>23180</v>
      </c>
      <c r="H25" s="14">
        <v>23180</v>
      </c>
    </row>
    <row r="26" spans="1:8" ht="15" thickBot="1">
      <c r="A26" s="87"/>
      <c r="B26" s="18">
        <v>921</v>
      </c>
      <c r="C26" s="18">
        <v>92195</v>
      </c>
      <c r="D26" s="18">
        <v>4210</v>
      </c>
      <c r="E26" s="83"/>
      <c r="F26" s="19" t="s">
        <v>22</v>
      </c>
      <c r="G26" s="20">
        <v>3108</v>
      </c>
      <c r="H26" s="20">
        <v>3108</v>
      </c>
    </row>
    <row r="27" spans="1:8" ht="15" thickBot="1">
      <c r="A27" s="88"/>
      <c r="B27" s="5"/>
      <c r="C27" s="6"/>
      <c r="D27" s="6"/>
      <c r="E27" s="84"/>
      <c r="F27" s="43" t="s">
        <v>50</v>
      </c>
      <c r="G27" s="23">
        <f>SUM(G25:G26)</f>
        <v>26288</v>
      </c>
      <c r="H27" s="23">
        <f>SUM(H25:H26)</f>
        <v>26288</v>
      </c>
    </row>
    <row r="28" spans="1:8" ht="15" thickBot="1">
      <c r="A28" s="50">
        <v>9</v>
      </c>
      <c r="B28" s="44">
        <v>600</v>
      </c>
      <c r="C28" s="6">
        <v>60016</v>
      </c>
      <c r="D28" s="6">
        <v>4270</v>
      </c>
      <c r="E28" s="39" t="s">
        <v>23</v>
      </c>
      <c r="F28" s="53" t="s">
        <v>8</v>
      </c>
      <c r="G28" s="23">
        <v>16823.47</v>
      </c>
      <c r="H28" s="23">
        <v>16823.47</v>
      </c>
    </row>
    <row r="29" spans="1:8" ht="15" thickBot="1">
      <c r="A29" s="36">
        <v>10</v>
      </c>
      <c r="B29" s="5">
        <v>921</v>
      </c>
      <c r="C29" s="6">
        <v>92195</v>
      </c>
      <c r="D29" s="6">
        <v>4270</v>
      </c>
      <c r="E29" s="6" t="s">
        <v>24</v>
      </c>
      <c r="F29" s="1" t="s">
        <v>25</v>
      </c>
      <c r="G29" s="23">
        <v>19188</v>
      </c>
      <c r="H29" s="23">
        <v>19188</v>
      </c>
    </row>
    <row r="30" spans="1:8" ht="38.4" customHeight="1" thickBot="1">
      <c r="A30" s="86">
        <v>11</v>
      </c>
      <c r="B30" s="5">
        <v>921</v>
      </c>
      <c r="C30" s="6">
        <v>92195</v>
      </c>
      <c r="D30" s="6">
        <v>4210</v>
      </c>
      <c r="E30" s="85" t="s">
        <v>26</v>
      </c>
      <c r="F30" s="109" t="s">
        <v>58</v>
      </c>
      <c r="G30" s="71">
        <v>0</v>
      </c>
      <c r="H30" s="71">
        <v>8000</v>
      </c>
    </row>
    <row r="31" spans="1:8" ht="34.799999999999997" customHeight="1" thickBot="1">
      <c r="A31" s="87"/>
      <c r="B31" s="39">
        <v>921</v>
      </c>
      <c r="C31" s="40">
        <v>92195</v>
      </c>
      <c r="D31" s="40">
        <v>4270</v>
      </c>
      <c r="E31" s="83"/>
      <c r="F31" s="110"/>
      <c r="G31" s="72">
        <v>24920</v>
      </c>
      <c r="H31" s="72">
        <v>16500</v>
      </c>
    </row>
    <row r="32" spans="1:8" ht="15" thickBot="1">
      <c r="A32" s="88"/>
      <c r="B32" s="49"/>
      <c r="C32" s="45"/>
      <c r="D32" s="45"/>
      <c r="E32" s="84"/>
      <c r="F32" s="73" t="s">
        <v>50</v>
      </c>
      <c r="G32" s="74">
        <f>SUM(G30:G31)</f>
        <v>24920</v>
      </c>
      <c r="H32" s="74">
        <f>SUM(H30:H31)</f>
        <v>24500</v>
      </c>
    </row>
    <row r="33" spans="1:10" ht="14.4">
      <c r="A33" s="87">
        <v>12</v>
      </c>
      <c r="B33" s="10">
        <v>921</v>
      </c>
      <c r="C33" s="21">
        <v>92195</v>
      </c>
      <c r="D33" s="21">
        <v>6050</v>
      </c>
      <c r="E33" s="85" t="s">
        <v>27</v>
      </c>
      <c r="F33" s="13" t="s">
        <v>28</v>
      </c>
      <c r="G33" s="14">
        <v>53610.43</v>
      </c>
      <c r="H33" s="14">
        <v>53610.43</v>
      </c>
    </row>
    <row r="34" spans="1:10" ht="29.4" thickBot="1">
      <c r="A34" s="87"/>
      <c r="B34" s="5">
        <v>921</v>
      </c>
      <c r="C34" s="5">
        <v>92195</v>
      </c>
      <c r="D34" s="5">
        <v>4210</v>
      </c>
      <c r="E34" s="83"/>
      <c r="F34" s="19" t="s">
        <v>29</v>
      </c>
      <c r="G34" s="20">
        <v>3256.45</v>
      </c>
      <c r="H34" s="20">
        <v>3256.45</v>
      </c>
    </row>
    <row r="35" spans="1:10" ht="15" thickBot="1">
      <c r="A35" s="88"/>
      <c r="B35" s="5"/>
      <c r="C35" s="6"/>
      <c r="D35" s="6"/>
      <c r="E35" s="84"/>
      <c r="F35" s="22" t="s">
        <v>50</v>
      </c>
      <c r="G35" s="23">
        <f>SUM(G33:G34)</f>
        <v>56866.879999999997</v>
      </c>
      <c r="H35" s="23">
        <f>SUM(H33:H34)</f>
        <v>56866.879999999997</v>
      </c>
    </row>
    <row r="36" spans="1:10" ht="29.4" thickBot="1">
      <c r="A36" s="35">
        <v>13</v>
      </c>
      <c r="B36" s="5">
        <v>921</v>
      </c>
      <c r="C36" s="6">
        <v>92195</v>
      </c>
      <c r="D36" s="6">
        <v>6050</v>
      </c>
      <c r="E36" s="6" t="s">
        <v>30</v>
      </c>
      <c r="F36" s="1" t="s">
        <v>31</v>
      </c>
      <c r="G36" s="23">
        <v>26119.14</v>
      </c>
      <c r="H36" s="23">
        <v>26119.14</v>
      </c>
    </row>
    <row r="37" spans="1:10" ht="14.4">
      <c r="A37" s="87">
        <v>14</v>
      </c>
      <c r="B37" s="10">
        <v>921</v>
      </c>
      <c r="C37" s="10">
        <v>92195</v>
      </c>
      <c r="D37" s="10">
        <v>4210</v>
      </c>
      <c r="E37" s="85" t="s">
        <v>32</v>
      </c>
      <c r="F37" s="13" t="s">
        <v>33</v>
      </c>
      <c r="G37" s="14">
        <v>20000</v>
      </c>
      <c r="H37" s="14">
        <v>20000</v>
      </c>
    </row>
    <row r="38" spans="1:10" ht="15" thickBot="1">
      <c r="A38" s="87"/>
      <c r="B38" s="5">
        <v>921</v>
      </c>
      <c r="C38" s="6">
        <v>92195</v>
      </c>
      <c r="D38" s="6">
        <v>4270</v>
      </c>
      <c r="E38" s="84"/>
      <c r="F38" s="1" t="s">
        <v>34</v>
      </c>
      <c r="G38" s="3">
        <v>18836.54</v>
      </c>
      <c r="H38" s="3">
        <v>18836.54</v>
      </c>
    </row>
    <row r="39" spans="1:10" ht="15" thickBot="1">
      <c r="A39" s="88"/>
      <c r="B39" s="5"/>
      <c r="C39" s="6"/>
      <c r="D39" s="6"/>
      <c r="E39" s="6"/>
      <c r="F39" s="30" t="s">
        <v>50</v>
      </c>
      <c r="G39" s="23">
        <f>SUM(G37:G38)</f>
        <v>38836.54</v>
      </c>
      <c r="H39" s="23">
        <f>SUM(H37:H38)</f>
        <v>38836.54</v>
      </c>
    </row>
    <row r="40" spans="1:10" ht="15" thickBot="1">
      <c r="A40" s="35">
        <v>15</v>
      </c>
      <c r="B40" s="5">
        <v>600</v>
      </c>
      <c r="C40" s="6">
        <v>60016</v>
      </c>
      <c r="D40" s="6">
        <v>4270</v>
      </c>
      <c r="E40" s="6" t="s">
        <v>35</v>
      </c>
      <c r="F40" s="1" t="s">
        <v>12</v>
      </c>
      <c r="G40" s="23">
        <v>16937.52</v>
      </c>
      <c r="H40" s="23">
        <v>16937.52</v>
      </c>
    </row>
    <row r="41" spans="1:10" ht="14.4">
      <c r="A41" s="55"/>
      <c r="B41" s="56"/>
      <c r="C41" s="56"/>
      <c r="D41" s="56"/>
      <c r="E41" s="56"/>
      <c r="F41" s="57"/>
      <c r="G41" s="58"/>
      <c r="H41" s="54"/>
    </row>
    <row r="42" spans="1:10" ht="15" thickBot="1">
      <c r="A42" s="97">
        <v>2</v>
      </c>
      <c r="B42" s="97"/>
      <c r="C42" s="97"/>
      <c r="D42" s="97"/>
      <c r="E42" s="97"/>
      <c r="F42" s="97"/>
      <c r="G42" s="97"/>
      <c r="I42" s="54"/>
    </row>
    <row r="43" spans="1:10" ht="19.8" customHeight="1" thickBot="1">
      <c r="A43" s="103" t="s">
        <v>52</v>
      </c>
      <c r="B43" s="105" t="s">
        <v>0</v>
      </c>
      <c r="C43" s="105" t="s">
        <v>1</v>
      </c>
      <c r="D43" s="105" t="s">
        <v>2</v>
      </c>
      <c r="E43" s="105" t="s">
        <v>3</v>
      </c>
      <c r="F43" s="105" t="s">
        <v>4</v>
      </c>
      <c r="G43" s="107" t="s">
        <v>53</v>
      </c>
      <c r="H43" s="108"/>
    </row>
    <row r="44" spans="1:10" ht="17.399999999999999" customHeight="1" thickBot="1">
      <c r="A44" s="104"/>
      <c r="B44" s="106"/>
      <c r="C44" s="106"/>
      <c r="D44" s="106"/>
      <c r="E44" s="106"/>
      <c r="F44" s="106"/>
      <c r="G44" s="80" t="s">
        <v>59</v>
      </c>
      <c r="H44" s="81" t="s">
        <v>60</v>
      </c>
    </row>
    <row r="45" spans="1:10" ht="29.4" thickBot="1">
      <c r="A45" s="35">
        <v>16</v>
      </c>
      <c r="B45" s="5">
        <v>600</v>
      </c>
      <c r="C45" s="6">
        <v>60016</v>
      </c>
      <c r="D45" s="6">
        <v>4270</v>
      </c>
      <c r="E45" s="6" t="s">
        <v>36</v>
      </c>
      <c r="F45" s="1" t="s">
        <v>8</v>
      </c>
      <c r="G45" s="23">
        <v>5674.43</v>
      </c>
      <c r="H45" s="23">
        <v>5674.43</v>
      </c>
      <c r="J45" s="54"/>
    </row>
    <row r="46" spans="1:10" ht="15" thickBot="1">
      <c r="A46" s="35">
        <v>17</v>
      </c>
      <c r="B46" s="5">
        <v>921</v>
      </c>
      <c r="C46" s="6">
        <v>92195</v>
      </c>
      <c r="D46" s="6">
        <v>6050</v>
      </c>
      <c r="E46" s="6" t="s">
        <v>37</v>
      </c>
      <c r="F46" s="1" t="s">
        <v>6</v>
      </c>
      <c r="G46" s="23">
        <v>5750</v>
      </c>
      <c r="H46" s="23">
        <v>5750</v>
      </c>
    </row>
    <row r="47" spans="1:10" ht="15" thickBot="1">
      <c r="A47" s="36">
        <v>18</v>
      </c>
      <c r="B47" s="39">
        <v>921</v>
      </c>
      <c r="C47" s="40">
        <v>92195</v>
      </c>
      <c r="D47" s="40">
        <v>6050</v>
      </c>
      <c r="E47" s="40" t="s">
        <v>38</v>
      </c>
      <c r="F47" s="41" t="s">
        <v>28</v>
      </c>
      <c r="G47" s="42">
        <v>27316.75</v>
      </c>
      <c r="H47" s="42">
        <v>27316.75</v>
      </c>
    </row>
    <row r="48" spans="1:10" ht="28.8">
      <c r="A48" s="87">
        <v>19</v>
      </c>
      <c r="B48" s="31">
        <v>921</v>
      </c>
      <c r="C48" s="32">
        <v>92195</v>
      </c>
      <c r="D48" s="32">
        <v>6050</v>
      </c>
      <c r="E48" s="83" t="s">
        <v>39</v>
      </c>
      <c r="F48" s="33" t="s">
        <v>40</v>
      </c>
      <c r="G48" s="34">
        <v>7000</v>
      </c>
      <c r="H48" s="34">
        <v>7000</v>
      </c>
    </row>
    <row r="49" spans="1:10" ht="14.4">
      <c r="A49" s="87"/>
      <c r="B49" s="31">
        <v>921</v>
      </c>
      <c r="C49" s="32">
        <v>92195</v>
      </c>
      <c r="D49" s="32">
        <v>4210</v>
      </c>
      <c r="E49" s="83"/>
      <c r="F49" s="33" t="s">
        <v>21</v>
      </c>
      <c r="G49" s="34">
        <v>6383</v>
      </c>
      <c r="H49" s="34">
        <v>6383</v>
      </c>
    </row>
    <row r="50" spans="1:10" ht="14.4">
      <c r="A50" s="87"/>
      <c r="B50" s="31">
        <v>600</v>
      </c>
      <c r="C50" s="32">
        <v>60016</v>
      </c>
      <c r="D50" s="32">
        <v>4270</v>
      </c>
      <c r="E50" s="83"/>
      <c r="F50" s="33" t="s">
        <v>8</v>
      </c>
      <c r="G50" s="34">
        <v>2250</v>
      </c>
      <c r="H50" s="34">
        <v>2250</v>
      </c>
    </row>
    <row r="51" spans="1:10" ht="14.4">
      <c r="A51" s="87"/>
      <c r="B51" s="31">
        <v>921</v>
      </c>
      <c r="C51" s="31">
        <v>92195</v>
      </c>
      <c r="D51" s="31">
        <v>4210</v>
      </c>
      <c r="E51" s="83"/>
      <c r="F51" s="33" t="s">
        <v>41</v>
      </c>
      <c r="G51" s="34">
        <v>1000</v>
      </c>
      <c r="H51" s="34">
        <v>1000</v>
      </c>
    </row>
    <row r="52" spans="1:10" ht="14.4">
      <c r="A52" s="87"/>
      <c r="B52" s="31">
        <v>921</v>
      </c>
      <c r="C52" s="31">
        <v>92195</v>
      </c>
      <c r="D52" s="31">
        <v>4210</v>
      </c>
      <c r="E52" s="83"/>
      <c r="F52" s="33" t="s">
        <v>15</v>
      </c>
      <c r="G52" s="34">
        <v>600</v>
      </c>
      <c r="H52" s="34">
        <v>600</v>
      </c>
    </row>
    <row r="53" spans="1:10" ht="29.4" thickBot="1">
      <c r="A53" s="87"/>
      <c r="B53" s="5">
        <v>921</v>
      </c>
      <c r="C53" s="5">
        <v>92195</v>
      </c>
      <c r="D53" s="5">
        <v>4210</v>
      </c>
      <c r="E53" s="84"/>
      <c r="F53" s="1" t="s">
        <v>13</v>
      </c>
      <c r="G53" s="3">
        <v>845.1</v>
      </c>
      <c r="H53" s="3">
        <v>845.1</v>
      </c>
    </row>
    <row r="54" spans="1:10" ht="15" thickBot="1">
      <c r="A54" s="88"/>
      <c r="B54" s="5"/>
      <c r="C54" s="6"/>
      <c r="D54" s="6"/>
      <c r="E54" s="6"/>
      <c r="F54" s="22" t="s">
        <v>50</v>
      </c>
      <c r="G54" s="23">
        <f>SUM(G48:G53)</f>
        <v>18078.099999999999</v>
      </c>
      <c r="H54" s="23">
        <f>SUM(H48:H53)</f>
        <v>18078.099999999999</v>
      </c>
    </row>
    <row r="55" spans="1:10" ht="29.4" thickBot="1">
      <c r="A55" s="35">
        <v>20</v>
      </c>
      <c r="B55" s="5">
        <v>801</v>
      </c>
      <c r="C55" s="6">
        <v>80195</v>
      </c>
      <c r="D55" s="6">
        <v>4270</v>
      </c>
      <c r="E55" s="6" t="s">
        <v>42</v>
      </c>
      <c r="F55" s="1" t="s">
        <v>34</v>
      </c>
      <c r="G55" s="23">
        <v>31650.93</v>
      </c>
      <c r="H55" s="23">
        <v>31650.93</v>
      </c>
    </row>
    <row r="56" spans="1:10" ht="14.4">
      <c r="A56" s="87">
        <v>21</v>
      </c>
      <c r="B56" s="59">
        <v>600</v>
      </c>
      <c r="C56" s="60">
        <v>60016</v>
      </c>
      <c r="D56" s="60">
        <v>4270</v>
      </c>
      <c r="E56" s="92" t="s">
        <v>43</v>
      </c>
      <c r="F56" s="100" t="s">
        <v>57</v>
      </c>
      <c r="G56" s="61">
        <v>16000</v>
      </c>
      <c r="H56" s="61">
        <v>12500</v>
      </c>
      <c r="I56" s="51"/>
      <c r="J56" s="51"/>
    </row>
    <row r="57" spans="1:10" ht="14.4">
      <c r="A57" s="87"/>
      <c r="B57" s="62">
        <v>600</v>
      </c>
      <c r="C57" s="63">
        <v>60016</v>
      </c>
      <c r="D57" s="63">
        <v>4300</v>
      </c>
      <c r="E57" s="93"/>
      <c r="F57" s="101"/>
      <c r="G57" s="64">
        <v>0</v>
      </c>
      <c r="H57" s="64">
        <v>3500</v>
      </c>
    </row>
    <row r="58" spans="1:10" ht="29.4" thickBot="1">
      <c r="A58" s="87"/>
      <c r="B58" s="65">
        <v>921</v>
      </c>
      <c r="C58" s="65">
        <v>92195</v>
      </c>
      <c r="D58" s="65">
        <v>4210</v>
      </c>
      <c r="E58" s="93"/>
      <c r="F58" s="66" t="s">
        <v>13</v>
      </c>
      <c r="G58" s="67">
        <v>3950</v>
      </c>
      <c r="H58" s="67">
        <v>3950</v>
      </c>
    </row>
    <row r="59" spans="1:10" ht="15" thickBot="1">
      <c r="A59" s="88"/>
      <c r="B59" s="65"/>
      <c r="C59" s="68"/>
      <c r="D59" s="68"/>
      <c r="E59" s="94"/>
      <c r="F59" s="69" t="s">
        <v>50</v>
      </c>
      <c r="G59" s="70">
        <f>SUM(G56:G58)</f>
        <v>19950</v>
      </c>
      <c r="H59" s="70">
        <f>SUM(H56:H58)</f>
        <v>19950</v>
      </c>
    </row>
    <row r="60" spans="1:10" ht="29.4" thickBot="1">
      <c r="A60" s="35">
        <v>22</v>
      </c>
      <c r="B60" s="5">
        <v>921</v>
      </c>
      <c r="C60" s="6">
        <v>92195</v>
      </c>
      <c r="D60" s="6">
        <v>6050</v>
      </c>
      <c r="E60" s="6" t="s">
        <v>44</v>
      </c>
      <c r="F60" s="1" t="s">
        <v>45</v>
      </c>
      <c r="G60" s="23">
        <v>26290.23</v>
      </c>
      <c r="H60" s="23">
        <v>26290.23</v>
      </c>
    </row>
    <row r="61" spans="1:10" ht="29.4" thickBot="1">
      <c r="A61" s="35">
        <v>23</v>
      </c>
      <c r="B61" s="5">
        <v>600</v>
      </c>
      <c r="C61" s="6">
        <v>60016</v>
      </c>
      <c r="D61" s="6">
        <v>4270</v>
      </c>
      <c r="E61" s="6" t="s">
        <v>46</v>
      </c>
      <c r="F61" s="1" t="s">
        <v>8</v>
      </c>
      <c r="G61" s="23">
        <v>14200</v>
      </c>
      <c r="H61" s="23">
        <v>14200</v>
      </c>
    </row>
    <row r="62" spans="1:10" ht="14.4">
      <c r="A62" s="86">
        <v>24</v>
      </c>
      <c r="B62" s="10">
        <v>921</v>
      </c>
      <c r="C62" s="21">
        <v>92195</v>
      </c>
      <c r="D62" s="21">
        <v>6050</v>
      </c>
      <c r="E62" s="85" t="s">
        <v>47</v>
      </c>
      <c r="F62" s="13" t="s">
        <v>48</v>
      </c>
      <c r="G62" s="14">
        <v>14300</v>
      </c>
      <c r="H62" s="14">
        <v>14300</v>
      </c>
    </row>
    <row r="63" spans="1:10" ht="15" thickBot="1">
      <c r="A63" s="87"/>
      <c r="B63" s="5">
        <v>921</v>
      </c>
      <c r="C63" s="6">
        <v>92195</v>
      </c>
      <c r="D63" s="6">
        <v>6050</v>
      </c>
      <c r="E63" s="83"/>
      <c r="F63" s="1" t="s">
        <v>49</v>
      </c>
      <c r="G63" s="3">
        <v>11648</v>
      </c>
      <c r="H63" s="3">
        <v>11648</v>
      </c>
    </row>
    <row r="64" spans="1:10" ht="15" thickBot="1">
      <c r="A64" s="96"/>
      <c r="B64" s="24"/>
      <c r="C64" s="25"/>
      <c r="D64" s="25"/>
      <c r="E64" s="95"/>
      <c r="F64" s="29" t="s">
        <v>50</v>
      </c>
      <c r="G64" s="26">
        <f>SUM(G62:G63)</f>
        <v>25948</v>
      </c>
      <c r="H64" s="26">
        <f>SUM(H62:H63)</f>
        <v>25948</v>
      </c>
    </row>
    <row r="65" spans="1:8" ht="15.6" thickTop="1" thickBot="1">
      <c r="A65" s="27"/>
      <c r="B65" s="89"/>
      <c r="C65" s="90"/>
      <c r="D65" s="90"/>
      <c r="E65" s="91"/>
      <c r="F65" s="38" t="s">
        <v>51</v>
      </c>
      <c r="G65" s="28">
        <f>SUM(G11+G12+G15+G19+G22+G23+G24+G27+G28+G29+G32+G35+G36+G39+G40+G45+G46+G47+G54+G55+G59+G60+G61+G64)</f>
        <v>528673.36999999988</v>
      </c>
      <c r="H65" s="28">
        <f>SUM(H11+H12+H15+H19+H22+H23+H24+H27+H28+H29+H32+H35+H36+H39+H40+H45+H46+H47+H54+H55+H59+H60+H61+H64)</f>
        <v>528210.68999999994</v>
      </c>
    </row>
    <row r="66" spans="1:8" ht="15" thickTop="1">
      <c r="B66" s="9"/>
      <c r="C66" s="9"/>
      <c r="D66" s="9"/>
    </row>
    <row r="67" spans="1:8" ht="14.4">
      <c r="A67" s="47"/>
      <c r="B67" s="9"/>
      <c r="C67" s="9"/>
      <c r="D67" s="9"/>
    </row>
    <row r="68" spans="1:8">
      <c r="H68" s="82"/>
    </row>
  </sheetData>
  <mergeCells count="44">
    <mergeCell ref="G43:H43"/>
    <mergeCell ref="G9:H9"/>
    <mergeCell ref="A9:A10"/>
    <mergeCell ref="B9:B10"/>
    <mergeCell ref="C9:C10"/>
    <mergeCell ref="D9:D10"/>
    <mergeCell ref="E9:E10"/>
    <mergeCell ref="F9:F10"/>
    <mergeCell ref="F30:F31"/>
    <mergeCell ref="A25:A27"/>
    <mergeCell ref="E25:E27"/>
    <mergeCell ref="B43:B44"/>
    <mergeCell ref="C43:C44"/>
    <mergeCell ref="D43:D44"/>
    <mergeCell ref="E43:E44"/>
    <mergeCell ref="F43:F44"/>
    <mergeCell ref="E13:E15"/>
    <mergeCell ref="A13:A15"/>
    <mergeCell ref="F13:F14"/>
    <mergeCell ref="A16:A19"/>
    <mergeCell ref="E20:E22"/>
    <mergeCell ref="A20:A22"/>
    <mergeCell ref="E16:E19"/>
    <mergeCell ref="A7:G7"/>
    <mergeCell ref="F1:G1"/>
    <mergeCell ref="F2:G2"/>
    <mergeCell ref="F3:G3"/>
    <mergeCell ref="F4:G4"/>
    <mergeCell ref="E48:E53"/>
    <mergeCell ref="E37:E38"/>
    <mergeCell ref="A30:A32"/>
    <mergeCell ref="E30:E32"/>
    <mergeCell ref="B65:E65"/>
    <mergeCell ref="E56:E59"/>
    <mergeCell ref="E62:E64"/>
    <mergeCell ref="A56:A59"/>
    <mergeCell ref="A62:A64"/>
    <mergeCell ref="A42:G42"/>
    <mergeCell ref="E33:E35"/>
    <mergeCell ref="F56:F57"/>
    <mergeCell ref="A48:A54"/>
    <mergeCell ref="A37:A39"/>
    <mergeCell ref="A33:A35"/>
    <mergeCell ref="A43:A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12</vt:lpstr>
    </vt:vector>
  </TitlesOfParts>
  <Company>UMiG w Chorzelach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Brzezicka</dc:creator>
  <cp:lastModifiedBy>Ewa Werder</cp:lastModifiedBy>
  <cp:lastPrinted>2022-05-31T08:26:11Z</cp:lastPrinted>
  <dcterms:created xsi:type="dcterms:W3CDTF">2011-10-14T11:05:39Z</dcterms:created>
  <dcterms:modified xsi:type="dcterms:W3CDTF">2022-05-31T08:26:15Z</dcterms:modified>
</cp:coreProperties>
</file>