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<sst xmlns="http://schemas.openxmlformats.org/spreadsheetml/2006/main" count="26" uniqueCount="26">
  <si>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</si>
  <si>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</si>
  <si>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</si>
  <si>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</si>
  <si>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</si>
  <si>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</si>
  <si>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</si>
  <si>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</si>
  <si>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</si>
  <si>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</si>
  <si>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</si>
  <si>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</si>
  <si>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</si>
  <si>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80195</t>
  </si>
  <si>
    <t>Dochody</t>
  </si>
  <si>
    <t>Rady Miejskiej w Chorzelach</t>
  </si>
  <si>
    <t>900</t>
  </si>
  <si>
    <t>90095</t>
  </si>
  <si>
    <t>Dochody i Wydatki związane z realizacją zadań wykonywanych na podstawie porozumień (umów) między jednostkami samorządu terytorialnego w 2022 r.</t>
  </si>
  <si>
    <t>z dnia 30 czerwca 2022 r.</t>
  </si>
  <si>
    <t>90005</t>
  </si>
  <si>
    <t>90015</t>
  </si>
  <si>
    <t>2</t>
  </si>
  <si>
    <t>Załącznik Nr 7</t>
  </si>
  <si>
    <t>wydatki związane z realizacją zadań statutowych</t>
  </si>
  <si>
    <t>do Uchwały Nr 344/L/22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</si>
</sst>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  <numFmt numFmtId="176" formatCode="#,##0.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i/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i/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0" xfId="0" applyNumberFormat="1" applyAlignment="1">
      <alignment vertical="center"/>
    </xf>
    <xf numFmtId="49" fontId="4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 vertical="center" indent="2"/>
    </xf>
    <xf numFmtId="0" fontId="10" fillId="0" borderId="26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51" fillId="0" borderId="17" xfId="0" applyNumberFormat="1" applyFont="1" applyBorder="1" applyAlignment="1">
      <alignment horizontal="right" vertical="center" indent="1"/>
    </xf>
    <xf numFmtId="4" fontId="51" fillId="0" borderId="17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 vertical="center" indent="1"/>
    </xf>
    <xf numFmtId="4" fontId="4" fillId="0" borderId="23" xfId="0" applyNumberFormat="1" applyFont="1" applyBorder="1" applyAlignment="1">
      <alignment horizontal="right" vertical="center" indent="3"/>
    </xf>
    <xf numFmtId="4" fontId="10" fillId="0" borderId="25" xfId="0" applyNumberFormat="1" applyFont="1" applyBorder="1" applyAlignment="1">
      <alignment horizontal="right" vertical="center" indent="1"/>
    </xf>
    <xf numFmtId="4" fontId="10" fillId="0" borderId="25" xfId="0" applyNumberFormat="1" applyFont="1" applyBorder="1" applyAlignment="1">
      <alignment horizontal="right" vertical="center" indent="3"/>
    </xf>
    <xf numFmtId="4" fontId="4" fillId="0" borderId="11" xfId="0" applyNumberFormat="1" applyFont="1" applyBorder="1" applyAlignment="1">
      <alignment horizontal="right" vertical="center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7" xfId="0" applyNumberFormat="1" applyFont="1" applyBorder="1" applyAlignment="1">
      <alignment horizontal="right" vertical="center" indent="1"/>
    </xf>
    <xf numFmtId="4" fontId="10" fillId="0" borderId="27" xfId="0" applyNumberFormat="1" applyFont="1" applyBorder="1" applyAlignment="1">
      <alignment horizontal="right" vertical="center" indent="3"/>
    </xf>
    <xf numFmtId="4" fontId="10" fillId="0" borderId="27" xfId="0" applyNumberFormat="1" applyFont="1" applyBorder="1" applyAlignment="1">
      <alignment horizontal="right" vertical="center" indent="2"/>
    </xf>
    <xf numFmtId="4" fontId="51" fillId="0" borderId="21" xfId="0" applyNumberFormat="1" applyFont="1" applyBorder="1" applyAlignment="1">
      <alignment horizontal="right" vertical="center" indent="1"/>
    </xf>
    <xf numFmtId="4" fontId="52" fillId="0" borderId="26" xfId="0" applyNumberFormat="1" applyFont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" fontId="51" fillId="0" borderId="0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53" fillId="0" borderId="0" xfId="0" applyNumberFormat="1" applyFont="1" applyBorder="1" applyAlignment="1">
      <alignment horizontal="right" vertical="center" indent="1"/>
    </xf>
    <xf numFmtId="4" fontId="0" fillId="0" borderId="0" xfId="0" applyNumberFormat="1" applyFont="1" applyBorder="1" applyAlignment="1">
      <alignment horizontal="right" vertical="center" indent="1"/>
    </xf>
    <xf numFmtId="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4" fontId="51" fillId="0" borderId="39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 vertical="center" indent="1"/>
    </xf>
    <xf numFmtId="4" fontId="10" fillId="0" borderId="35" xfId="0" applyNumberFormat="1" applyFont="1" applyBorder="1" applyAlignment="1">
      <alignment horizontal="right" vertical="center" indent="1"/>
    </xf>
    <xf numFmtId="4" fontId="13" fillId="0" borderId="41" xfId="0" applyNumberFormat="1" applyFont="1" applyBorder="1" applyAlignment="1">
      <alignment vertical="center"/>
    </xf>
    <xf numFmtId="4" fontId="13" fillId="0" borderId="41" xfId="0" applyNumberFormat="1" applyFont="1" applyBorder="1" applyAlignment="1">
      <alignment horizontal="left" vertical="center" indent="1"/>
    </xf>
    <xf numFmtId="4" fontId="13" fillId="0" borderId="41" xfId="0" applyNumberFormat="1" applyFont="1" applyBorder="1" applyAlignment="1">
      <alignment horizontal="left" vertical="center" indent="3"/>
    </xf>
    <xf numFmtId="4" fontId="13" fillId="0" borderId="41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4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47">
      <selection activeCell="A1" sqref="A1:K53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1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24"/>
      <c r="E1" s="1"/>
      <c r="F1" s="1"/>
      <c r="G1" s="1"/>
      <c r="H1" s="1"/>
      <c r="I1" s="1" t="s">
        <v>23</v>
      </c>
    </row>
    <row r="2" spans="1:9" ht="13.5">
      <c r="A2" s="1"/>
      <c r="B2" s="1"/>
      <c r="C2" s="1"/>
      <c r="D2" s="24"/>
      <c r="E2" s="1"/>
      <c r="F2" s="1"/>
      <c r="G2" s="1"/>
      <c r="H2" s="1"/>
      <c r="I2" s="1" t="s">
        <v>25</v>
      </c>
    </row>
    <row r="3" spans="1:9" ht="13.5">
      <c r="A3" s="1"/>
      <c r="B3" s="1"/>
      <c r="C3" s="1"/>
      <c r="D3" s="24"/>
      <c r="E3" s="1"/>
      <c r="F3" s="1"/>
      <c r="G3" s="1"/>
      <c r="H3" s="1"/>
      <c r="I3" s="1" t="s">
        <v>15</v>
      </c>
    </row>
    <row r="4" spans="1:9" ht="17.25" customHeight="1">
      <c r="A4" s="1"/>
      <c r="B4" s="1"/>
      <c r="C4" s="1"/>
      <c r="D4" s="24"/>
      <c r="E4" s="1"/>
      <c r="F4" s="1"/>
      <c r="G4" s="1"/>
      <c r="H4" s="1"/>
      <c r="I4" s="1" t="s">
        <v>19</v>
      </c>
    </row>
    <row r="5" spans="1:9" ht="10.5" customHeight="1">
      <c r="A5" s="1"/>
      <c r="B5" s="1"/>
      <c r="C5" s="1"/>
      <c r="D5" s="24"/>
      <c r="E5" s="1"/>
      <c r="F5" s="1"/>
      <c r="G5" s="1"/>
      <c r="H5" s="1"/>
      <c r="I5" s="1"/>
    </row>
    <row r="6" spans="1:10" ht="31.5" customHeight="1">
      <c r="A6" s="138" t="s">
        <v>18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1" ht="12.75" customHeight="1" thickBot="1">
      <c r="A7" s="2"/>
      <c r="B7" s="2"/>
      <c r="C7" s="2"/>
      <c r="D7" s="14"/>
      <c r="E7" s="2"/>
      <c r="F7" s="2"/>
      <c r="G7" s="2"/>
      <c r="H7" s="2"/>
      <c r="K7" s="3" t="s">
        <v>2</v>
      </c>
    </row>
    <row r="8" spans="1:11" ht="12.75" customHeight="1">
      <c r="A8" s="139" t="s">
        <v>0</v>
      </c>
      <c r="B8" s="142" t="s">
        <v>1</v>
      </c>
      <c r="C8" s="142" t="s">
        <v>8</v>
      </c>
      <c r="D8" s="145" t="s">
        <v>14</v>
      </c>
      <c r="E8" s="133" t="s">
        <v>10</v>
      </c>
      <c r="F8" s="135" t="s">
        <v>3</v>
      </c>
      <c r="G8" s="136"/>
      <c r="H8" s="136"/>
      <c r="I8" s="136"/>
      <c r="J8" s="136"/>
      <c r="K8" s="137"/>
    </row>
    <row r="9" spans="1:11" ht="12.75" customHeight="1">
      <c r="A9" s="140"/>
      <c r="B9" s="143"/>
      <c r="C9" s="143"/>
      <c r="D9" s="146"/>
      <c r="E9" s="134"/>
      <c r="F9" s="126" t="s">
        <v>4</v>
      </c>
      <c r="G9" s="124"/>
      <c r="H9" s="125"/>
      <c r="I9" s="9" t="s">
        <v>9</v>
      </c>
      <c r="J9" s="8"/>
      <c r="K9" s="131" t="s">
        <v>5</v>
      </c>
    </row>
    <row r="10" spans="1:12" s="6" customFormat="1" ht="40.5">
      <c r="A10" s="141"/>
      <c r="B10" s="144"/>
      <c r="C10" s="144"/>
      <c r="D10" s="147"/>
      <c r="E10" s="127"/>
      <c r="F10" s="127"/>
      <c r="G10" s="18"/>
      <c r="H10" s="11" t="s">
        <v>12</v>
      </c>
      <c r="I10" s="11" t="s">
        <v>6</v>
      </c>
      <c r="J10" s="11" t="s">
        <v>24</v>
      </c>
      <c r="K10" s="132"/>
      <c r="L10"/>
    </row>
    <row r="11" spans="1:12" s="7" customFormat="1" ht="13.5" thickBot="1">
      <c r="A11" s="20">
        <v>1</v>
      </c>
      <c r="B11" s="12">
        <v>2</v>
      </c>
      <c r="C11" s="12">
        <v>3</v>
      </c>
      <c r="D11" s="51">
        <v>4</v>
      </c>
      <c r="E11" s="12">
        <v>5</v>
      </c>
      <c r="F11" s="12">
        <v>6</v>
      </c>
      <c r="G11" s="13"/>
      <c r="H11" s="12">
        <v>7</v>
      </c>
      <c r="I11" s="12">
        <v>8</v>
      </c>
      <c r="J11" s="12">
        <v>9</v>
      </c>
      <c r="K11" s="107">
        <v>10</v>
      </c>
      <c r="L11"/>
    </row>
    <row r="12" spans="1:12" s="7" customFormat="1" ht="15" thickBot="1" thickTop="1">
      <c r="A12" s="27">
        <v>600</v>
      </c>
      <c r="B12" s="28"/>
      <c r="C12" s="29"/>
      <c r="D12" s="67">
        <v>1018224.2</v>
      </c>
      <c r="E12" s="67">
        <v>1018224.2</v>
      </c>
      <c r="F12" s="67">
        <v>0</v>
      </c>
      <c r="G12" s="75"/>
      <c r="H12" s="67">
        <v>0</v>
      </c>
      <c r="I12" s="67">
        <v>0</v>
      </c>
      <c r="J12" s="67">
        <v>0</v>
      </c>
      <c r="K12" s="111">
        <v>1018224.2</v>
      </c>
      <c r="L12"/>
    </row>
    <row r="13" spans="1:12" s="7" customFormat="1" ht="18.75" customHeight="1" thickBot="1" thickTop="1">
      <c r="A13" s="30"/>
      <c r="B13" s="31">
        <v>60016</v>
      </c>
      <c r="C13" s="32"/>
      <c r="D13" s="68">
        <v>1018224.2</v>
      </c>
      <c r="E13" s="76">
        <v>1018224.2</v>
      </c>
      <c r="F13" s="76">
        <v>0</v>
      </c>
      <c r="G13" s="77"/>
      <c r="H13" s="76">
        <v>0</v>
      </c>
      <c r="I13" s="76">
        <v>0</v>
      </c>
      <c r="J13" s="76">
        <v>0</v>
      </c>
      <c r="K13" s="109">
        <v>1018224.2</v>
      </c>
      <c r="L13"/>
    </row>
    <row r="14" spans="1:12" s="7" customFormat="1" ht="17.25" customHeight="1">
      <c r="A14" s="33"/>
      <c r="B14" s="34"/>
      <c r="C14" s="35">
        <v>6300</v>
      </c>
      <c r="D14" s="69">
        <v>1018224.2</v>
      </c>
      <c r="E14" s="70"/>
      <c r="F14" s="70"/>
      <c r="G14" s="71"/>
      <c r="H14" s="70"/>
      <c r="I14" s="70"/>
      <c r="J14" s="70"/>
      <c r="K14" s="114"/>
      <c r="L14"/>
    </row>
    <row r="15" spans="1:14" s="7" customFormat="1" ht="16.5" customHeight="1">
      <c r="A15" s="33"/>
      <c r="B15" s="35"/>
      <c r="C15" s="35">
        <v>6050</v>
      </c>
      <c r="D15" s="54"/>
      <c r="E15" s="54">
        <v>1018224.2</v>
      </c>
      <c r="F15" s="54">
        <v>0</v>
      </c>
      <c r="G15" s="78"/>
      <c r="H15" s="54">
        <v>0</v>
      </c>
      <c r="I15" s="54">
        <v>0</v>
      </c>
      <c r="J15" s="54">
        <v>0</v>
      </c>
      <c r="K15" s="110">
        <v>1018224.2</v>
      </c>
      <c r="L15"/>
      <c r="N15" s="17"/>
    </row>
    <row r="16" spans="1:12" s="7" customFormat="1" ht="14.25" thickBot="1">
      <c r="A16" s="79"/>
      <c r="B16" s="80"/>
      <c r="C16" s="81"/>
      <c r="D16" s="82"/>
      <c r="E16" s="80"/>
      <c r="F16" s="80"/>
      <c r="G16" s="83"/>
      <c r="H16" s="80"/>
      <c r="I16" s="80"/>
      <c r="J16" s="80"/>
      <c r="K16" s="115"/>
      <c r="L16"/>
    </row>
    <row r="17" spans="1:14" ht="18.75" customHeight="1" thickBot="1" thickTop="1">
      <c r="A17" s="37" t="s">
        <v>11</v>
      </c>
      <c r="B17" s="38"/>
      <c r="C17" s="39"/>
      <c r="D17" s="84">
        <f>SUM(D18)</f>
        <v>10000</v>
      </c>
      <c r="E17" s="84">
        <f aca="true" t="shared" si="0" ref="E17:K17">SUM(E18)</f>
        <v>250751</v>
      </c>
      <c r="F17" s="84">
        <f t="shared" si="0"/>
        <v>250751</v>
      </c>
      <c r="G17" s="84">
        <f t="shared" si="0"/>
        <v>0</v>
      </c>
      <c r="H17" s="85">
        <f>SUM(H18)</f>
        <v>0</v>
      </c>
      <c r="I17" s="84">
        <f t="shared" si="0"/>
        <v>240751</v>
      </c>
      <c r="J17" s="84">
        <f t="shared" si="0"/>
        <v>10000</v>
      </c>
      <c r="K17" s="116">
        <f t="shared" si="0"/>
        <v>0</v>
      </c>
      <c r="L17" s="16"/>
      <c r="N17" s="18"/>
    </row>
    <row r="18" spans="1:15" ht="16.5" customHeight="1" thickBot="1" thickTop="1">
      <c r="A18" s="40"/>
      <c r="B18" s="41" t="s">
        <v>13</v>
      </c>
      <c r="C18" s="42"/>
      <c r="D18" s="86">
        <f>SUM(D19:D21)</f>
        <v>10000</v>
      </c>
      <c r="E18" s="86">
        <f aca="true" t="shared" si="1" ref="E18:K18">SUM(E19:E21)</f>
        <v>250751</v>
      </c>
      <c r="F18" s="86">
        <f t="shared" si="1"/>
        <v>250751</v>
      </c>
      <c r="G18" s="86">
        <f t="shared" si="1"/>
        <v>0</v>
      </c>
      <c r="H18" s="87">
        <f t="shared" si="1"/>
        <v>0</v>
      </c>
      <c r="I18" s="86">
        <f t="shared" si="1"/>
        <v>240751</v>
      </c>
      <c r="J18" s="86">
        <f t="shared" si="1"/>
        <v>10000</v>
      </c>
      <c r="K18" s="117">
        <f t="shared" si="1"/>
        <v>0</v>
      </c>
      <c r="L18" s="17"/>
      <c r="O18" s="18"/>
    </row>
    <row r="19" spans="1:12" ht="16.5" customHeight="1">
      <c r="A19" s="4"/>
      <c r="B19" s="5"/>
      <c r="C19" s="43">
        <v>2320</v>
      </c>
      <c r="D19" s="88"/>
      <c r="E19" s="88">
        <v>240751</v>
      </c>
      <c r="F19" s="69">
        <v>240751</v>
      </c>
      <c r="G19" s="69"/>
      <c r="H19" s="69">
        <v>0</v>
      </c>
      <c r="I19" s="69">
        <v>240751</v>
      </c>
      <c r="J19" s="69">
        <v>0</v>
      </c>
      <c r="K19" s="110">
        <v>0</v>
      </c>
      <c r="L19" s="18"/>
    </row>
    <row r="20" spans="1:12" ht="16.5" customHeight="1">
      <c r="A20" s="22"/>
      <c r="B20" s="23"/>
      <c r="C20" s="44">
        <v>2710</v>
      </c>
      <c r="D20" s="53">
        <v>10000</v>
      </c>
      <c r="E20" s="53"/>
      <c r="F20" s="54"/>
      <c r="G20" s="55"/>
      <c r="H20" s="54"/>
      <c r="I20" s="54"/>
      <c r="J20" s="54"/>
      <c r="K20" s="110"/>
      <c r="L20" s="18"/>
    </row>
    <row r="21" spans="1:12" ht="16.5" customHeight="1">
      <c r="A21" s="22"/>
      <c r="B21" s="23"/>
      <c r="C21" s="44">
        <v>4270</v>
      </c>
      <c r="D21" s="53"/>
      <c r="E21" s="53">
        <v>10000</v>
      </c>
      <c r="F21" s="54">
        <v>10000</v>
      </c>
      <c r="G21" s="55"/>
      <c r="H21" s="54">
        <v>0</v>
      </c>
      <c r="I21" s="54">
        <v>0</v>
      </c>
      <c r="J21" s="54">
        <v>10000</v>
      </c>
      <c r="K21" s="110">
        <v>0</v>
      </c>
      <c r="L21" s="18"/>
    </row>
    <row r="22" spans="1:12" ht="16.5" customHeight="1" thickBot="1">
      <c r="A22" s="19"/>
      <c r="B22" s="15"/>
      <c r="C22" s="45"/>
      <c r="D22" s="63"/>
      <c r="E22" s="63"/>
      <c r="F22" s="64"/>
      <c r="G22" s="65"/>
      <c r="H22" s="64"/>
      <c r="I22" s="64"/>
      <c r="J22" s="64"/>
      <c r="K22" s="111"/>
      <c r="L22" s="18"/>
    </row>
    <row r="23" spans="1:12" ht="16.5" customHeight="1" thickBot="1" thickTop="1">
      <c r="A23" s="19" t="s">
        <v>16</v>
      </c>
      <c r="B23" s="15"/>
      <c r="C23" s="45"/>
      <c r="D23" s="63">
        <f>SUM(D24+D28+D32)</f>
        <v>53264</v>
      </c>
      <c r="E23" s="63">
        <f>SUM(E24+E28+E32)</f>
        <v>3553264</v>
      </c>
      <c r="F23" s="63">
        <f aca="true" t="shared" si="2" ref="F23:K23">SUM(F24+F28+F32)</f>
        <v>33264</v>
      </c>
      <c r="G23" s="63">
        <f t="shared" si="2"/>
        <v>0</v>
      </c>
      <c r="H23" s="63">
        <f t="shared" si="2"/>
        <v>0</v>
      </c>
      <c r="I23" s="63">
        <f t="shared" si="2"/>
        <v>0</v>
      </c>
      <c r="J23" s="63">
        <f t="shared" si="2"/>
        <v>33264</v>
      </c>
      <c r="K23" s="116">
        <f t="shared" si="2"/>
        <v>3520000</v>
      </c>
      <c r="L23" s="18"/>
    </row>
    <row r="24" spans="1:12" ht="16.5" customHeight="1" thickBot="1" thickTop="1">
      <c r="A24" s="22"/>
      <c r="B24" s="47" t="s">
        <v>20</v>
      </c>
      <c r="C24" s="48"/>
      <c r="D24" s="89">
        <f>SUM(D25:D26)</f>
        <v>33264</v>
      </c>
      <c r="E24" s="89">
        <f aca="true" t="shared" si="3" ref="E24:K24">SUM(E25:E26)</f>
        <v>33264</v>
      </c>
      <c r="F24" s="89">
        <f t="shared" si="3"/>
        <v>33264</v>
      </c>
      <c r="G24" s="89">
        <f t="shared" si="3"/>
        <v>0</v>
      </c>
      <c r="H24" s="89">
        <f t="shared" si="3"/>
        <v>0</v>
      </c>
      <c r="I24" s="89">
        <f t="shared" si="3"/>
        <v>0</v>
      </c>
      <c r="J24" s="89">
        <f t="shared" si="3"/>
        <v>33264</v>
      </c>
      <c r="K24" s="117">
        <f t="shared" si="3"/>
        <v>0</v>
      </c>
      <c r="L24" s="18"/>
    </row>
    <row r="25" spans="1:12" ht="16.5" customHeight="1">
      <c r="A25" s="22"/>
      <c r="B25" s="23"/>
      <c r="C25" s="44">
        <v>2710</v>
      </c>
      <c r="D25" s="53">
        <v>33264</v>
      </c>
      <c r="E25" s="53"/>
      <c r="F25" s="54"/>
      <c r="G25" s="55"/>
      <c r="H25" s="54"/>
      <c r="I25" s="54"/>
      <c r="J25" s="54"/>
      <c r="K25" s="110"/>
      <c r="L25" s="18"/>
    </row>
    <row r="26" spans="1:12" ht="16.5" customHeight="1">
      <c r="A26" s="22"/>
      <c r="B26" s="23"/>
      <c r="C26" s="44">
        <v>4300</v>
      </c>
      <c r="D26" s="53"/>
      <c r="E26" s="53">
        <v>33264</v>
      </c>
      <c r="F26" s="54">
        <v>33264</v>
      </c>
      <c r="G26" s="55"/>
      <c r="H26" s="54">
        <v>0</v>
      </c>
      <c r="I26" s="54">
        <v>0</v>
      </c>
      <c r="J26" s="54">
        <v>33264</v>
      </c>
      <c r="K26" s="110">
        <v>0</v>
      </c>
      <c r="L26" s="18"/>
    </row>
    <row r="27" spans="1:12" ht="16.5" customHeight="1">
      <c r="A27" s="22"/>
      <c r="B27" s="23"/>
      <c r="C27" s="44"/>
      <c r="D27" s="53"/>
      <c r="E27" s="53"/>
      <c r="F27" s="54"/>
      <c r="G27" s="55"/>
      <c r="H27" s="54"/>
      <c r="I27" s="54"/>
      <c r="J27" s="54"/>
      <c r="K27" s="110"/>
      <c r="L27" s="18"/>
    </row>
    <row r="28" spans="1:12" ht="16.5" customHeight="1" thickBot="1">
      <c r="A28" s="22"/>
      <c r="B28" s="49" t="s">
        <v>21</v>
      </c>
      <c r="C28" s="50"/>
      <c r="D28" s="90">
        <f>SUM(D29:D30)</f>
        <v>20000</v>
      </c>
      <c r="E28" s="90">
        <f aca="true" t="shared" si="4" ref="E28:K28">SUM(E29:E30)</f>
        <v>20000</v>
      </c>
      <c r="F28" s="90">
        <f t="shared" si="4"/>
        <v>0</v>
      </c>
      <c r="G28" s="90">
        <f t="shared" si="4"/>
        <v>0</v>
      </c>
      <c r="H28" s="91">
        <f t="shared" si="4"/>
        <v>0</v>
      </c>
      <c r="I28" s="92">
        <f t="shared" si="4"/>
        <v>0</v>
      </c>
      <c r="J28" s="92">
        <f t="shared" si="4"/>
        <v>0</v>
      </c>
      <c r="K28" s="123">
        <f t="shared" si="4"/>
        <v>20000</v>
      </c>
      <c r="L28" s="18"/>
    </row>
    <row r="29" spans="1:12" ht="16.5" customHeight="1">
      <c r="A29" s="22"/>
      <c r="B29" s="23"/>
      <c r="C29" s="44">
        <v>6300</v>
      </c>
      <c r="D29" s="53">
        <v>20000</v>
      </c>
      <c r="E29" s="53"/>
      <c r="F29" s="54"/>
      <c r="G29" s="55"/>
      <c r="H29" s="54"/>
      <c r="I29" s="54"/>
      <c r="J29" s="54"/>
      <c r="K29" s="110"/>
      <c r="L29" s="18"/>
    </row>
    <row r="30" spans="1:12" ht="16.5" customHeight="1">
      <c r="A30" s="22"/>
      <c r="B30" s="23"/>
      <c r="C30" s="44">
        <v>6050</v>
      </c>
      <c r="D30" s="53"/>
      <c r="E30" s="53">
        <v>20000</v>
      </c>
      <c r="F30" s="54">
        <v>0</v>
      </c>
      <c r="G30" s="55"/>
      <c r="H30" s="54">
        <v>0</v>
      </c>
      <c r="I30" s="54">
        <v>0</v>
      </c>
      <c r="J30" s="54">
        <v>0</v>
      </c>
      <c r="K30" s="110">
        <v>20000</v>
      </c>
      <c r="L30" s="18"/>
    </row>
    <row r="31" spans="1:12" ht="16.5" customHeight="1" thickBot="1">
      <c r="A31" s="22"/>
      <c r="B31" s="23"/>
      <c r="C31" s="44"/>
      <c r="D31" s="93"/>
      <c r="E31" s="53"/>
      <c r="F31" s="54"/>
      <c r="G31" s="55"/>
      <c r="H31" s="54"/>
      <c r="I31" s="54"/>
      <c r="J31" s="54"/>
      <c r="K31" s="110"/>
      <c r="L31" s="18"/>
    </row>
    <row r="32" spans="1:12" ht="16.5" customHeight="1" thickBot="1" thickTop="1">
      <c r="A32" s="22"/>
      <c r="B32" s="47" t="s">
        <v>17</v>
      </c>
      <c r="C32" s="48"/>
      <c r="D32" s="94"/>
      <c r="E32" s="89">
        <v>3500000</v>
      </c>
      <c r="F32" s="61">
        <v>0</v>
      </c>
      <c r="G32" s="95"/>
      <c r="H32" s="61">
        <v>0</v>
      </c>
      <c r="I32" s="61">
        <v>0</v>
      </c>
      <c r="J32" s="61">
        <v>0</v>
      </c>
      <c r="K32" s="109">
        <v>3500000</v>
      </c>
      <c r="L32" s="18"/>
    </row>
    <row r="33" spans="1:12" ht="16.5" customHeight="1" thickBot="1">
      <c r="A33" s="19"/>
      <c r="B33" s="15"/>
      <c r="C33" s="45">
        <v>6300</v>
      </c>
      <c r="D33" s="72"/>
      <c r="E33" s="63">
        <v>3500000</v>
      </c>
      <c r="F33" s="64">
        <v>0</v>
      </c>
      <c r="G33" s="65"/>
      <c r="H33" s="64">
        <v>0</v>
      </c>
      <c r="I33" s="64">
        <v>0</v>
      </c>
      <c r="J33" s="64">
        <v>0</v>
      </c>
      <c r="K33" s="111">
        <v>3500000</v>
      </c>
      <c r="L33" s="18"/>
    </row>
    <row r="34" spans="1:12" ht="11.25" customHeight="1" thickTop="1">
      <c r="A34" s="66"/>
      <c r="B34" s="66"/>
      <c r="C34" s="96"/>
      <c r="D34" s="97"/>
      <c r="E34" s="98"/>
      <c r="F34" s="101"/>
      <c r="G34" s="55"/>
      <c r="H34" s="101"/>
      <c r="I34" s="55"/>
      <c r="J34" s="55"/>
      <c r="K34" s="55"/>
      <c r="L34" s="18"/>
    </row>
    <row r="35" spans="1:12" ht="3" customHeight="1">
      <c r="A35" s="66"/>
      <c r="B35" s="66"/>
      <c r="C35" s="96"/>
      <c r="D35" s="99"/>
      <c r="E35" s="100"/>
      <c r="F35" s="46"/>
      <c r="G35" s="46"/>
      <c r="H35" s="46"/>
      <c r="I35" s="46"/>
      <c r="J35" s="46"/>
      <c r="K35" s="46"/>
      <c r="L35" s="18"/>
    </row>
    <row r="36" spans="1:17" ht="16.5" customHeight="1">
      <c r="A36" s="148" t="s">
        <v>22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8"/>
      <c r="Q36" s="18"/>
    </row>
    <row r="37" spans="1:12" ht="16.5" customHeight="1" thickBot="1">
      <c r="A37" s="20">
        <v>1</v>
      </c>
      <c r="B37" s="12">
        <v>2</v>
      </c>
      <c r="C37" s="12">
        <v>3</v>
      </c>
      <c r="D37" s="51">
        <v>4</v>
      </c>
      <c r="E37" s="12">
        <v>5</v>
      </c>
      <c r="F37" s="12">
        <v>6</v>
      </c>
      <c r="G37" s="13"/>
      <c r="H37" s="12">
        <v>7</v>
      </c>
      <c r="I37" s="12">
        <v>8</v>
      </c>
      <c r="J37" s="12">
        <v>9</v>
      </c>
      <c r="K37" s="107">
        <v>10</v>
      </c>
      <c r="L37" s="18"/>
    </row>
    <row r="38" spans="1:12" ht="16.5" customHeight="1" thickBot="1" thickTop="1">
      <c r="A38" s="56">
        <v>921</v>
      </c>
      <c r="B38" s="57"/>
      <c r="C38" s="57"/>
      <c r="D38" s="62">
        <f>SUM(D39)</f>
        <v>30000</v>
      </c>
      <c r="E38" s="62">
        <f aca="true" t="shared" si="5" ref="E38:K38">SUM(E39)</f>
        <v>30000</v>
      </c>
      <c r="F38" s="62">
        <f t="shared" si="5"/>
        <v>10000</v>
      </c>
      <c r="G38" s="62">
        <f t="shared" si="5"/>
        <v>0</v>
      </c>
      <c r="H38" s="62">
        <f t="shared" si="5"/>
        <v>0</v>
      </c>
      <c r="I38" s="62">
        <f t="shared" si="5"/>
        <v>0</v>
      </c>
      <c r="J38" s="62">
        <f t="shared" si="5"/>
        <v>10000</v>
      </c>
      <c r="K38" s="108">
        <f t="shared" si="5"/>
        <v>20000</v>
      </c>
      <c r="L38" s="18"/>
    </row>
    <row r="39" spans="1:12" ht="16.5" customHeight="1" thickBot="1" thickTop="1">
      <c r="A39" s="52"/>
      <c r="B39" s="60">
        <v>92195</v>
      </c>
      <c r="C39" s="60"/>
      <c r="D39" s="61">
        <f>SUM(D40:D44)</f>
        <v>30000</v>
      </c>
      <c r="E39" s="61">
        <f aca="true" t="shared" si="6" ref="E39:K39">SUM(E40:E44)</f>
        <v>30000</v>
      </c>
      <c r="F39" s="61">
        <f t="shared" si="6"/>
        <v>10000</v>
      </c>
      <c r="G39" s="61">
        <f t="shared" si="6"/>
        <v>0</v>
      </c>
      <c r="H39" s="61">
        <f t="shared" si="6"/>
        <v>0</v>
      </c>
      <c r="I39" s="61">
        <f t="shared" si="6"/>
        <v>0</v>
      </c>
      <c r="J39" s="61">
        <f t="shared" si="6"/>
        <v>10000</v>
      </c>
      <c r="K39" s="109">
        <f t="shared" si="6"/>
        <v>20000</v>
      </c>
      <c r="L39" s="18"/>
    </row>
    <row r="40" spans="1:12" ht="16.5" customHeight="1">
      <c r="A40" s="52"/>
      <c r="B40" s="35"/>
      <c r="C40" s="35">
        <v>2710</v>
      </c>
      <c r="D40" s="54">
        <v>10000</v>
      </c>
      <c r="E40" s="54"/>
      <c r="F40" s="54"/>
      <c r="G40" s="58"/>
      <c r="H40" s="54"/>
      <c r="I40" s="54"/>
      <c r="J40" s="54"/>
      <c r="K40" s="110"/>
      <c r="L40" s="18"/>
    </row>
    <row r="41" spans="1:12" ht="16.5" customHeight="1">
      <c r="A41" s="52"/>
      <c r="B41" s="35"/>
      <c r="C41" s="35">
        <v>4210</v>
      </c>
      <c r="D41" s="54"/>
      <c r="E41" s="54">
        <v>5000</v>
      </c>
      <c r="F41" s="54">
        <v>5000</v>
      </c>
      <c r="G41" s="58"/>
      <c r="H41" s="54">
        <v>0</v>
      </c>
      <c r="I41" s="54">
        <v>0</v>
      </c>
      <c r="J41" s="54">
        <v>5000</v>
      </c>
      <c r="K41" s="110">
        <v>0</v>
      </c>
      <c r="L41" s="18"/>
    </row>
    <row r="42" spans="1:12" ht="16.5" customHeight="1">
      <c r="A42" s="52"/>
      <c r="B42" s="35"/>
      <c r="C42" s="35">
        <v>4300</v>
      </c>
      <c r="D42" s="54"/>
      <c r="E42" s="54">
        <v>5000</v>
      </c>
      <c r="F42" s="54">
        <v>5000</v>
      </c>
      <c r="G42" s="58"/>
      <c r="H42" s="54">
        <v>0</v>
      </c>
      <c r="I42" s="54">
        <v>0</v>
      </c>
      <c r="J42" s="54">
        <v>5000</v>
      </c>
      <c r="K42" s="110">
        <v>0</v>
      </c>
      <c r="L42" s="18"/>
    </row>
    <row r="43" spans="1:12" ht="16.5" customHeight="1">
      <c r="A43" s="52"/>
      <c r="B43" s="35"/>
      <c r="C43" s="35">
        <v>6300</v>
      </c>
      <c r="D43" s="54">
        <v>20000</v>
      </c>
      <c r="E43" s="54"/>
      <c r="F43" s="54"/>
      <c r="G43" s="58"/>
      <c r="H43" s="54"/>
      <c r="I43" s="54"/>
      <c r="J43" s="54"/>
      <c r="K43" s="110"/>
      <c r="L43" s="18"/>
    </row>
    <row r="44" spans="1:12" ht="16.5" customHeight="1">
      <c r="A44" s="22"/>
      <c r="B44" s="23"/>
      <c r="C44" s="44">
        <v>6050</v>
      </c>
      <c r="D44" s="53"/>
      <c r="E44" s="59">
        <v>20000</v>
      </c>
      <c r="F44" s="54">
        <v>0</v>
      </c>
      <c r="G44" s="55"/>
      <c r="H44" s="54">
        <v>0</v>
      </c>
      <c r="I44" s="54">
        <v>0</v>
      </c>
      <c r="J44" s="54">
        <v>0</v>
      </c>
      <c r="K44" s="110">
        <v>20000</v>
      </c>
      <c r="L44" s="18"/>
    </row>
    <row r="45" spans="1:12" ht="16.5" customHeight="1" thickBot="1">
      <c r="A45" s="19"/>
      <c r="B45" s="15"/>
      <c r="C45" s="45"/>
      <c r="D45" s="63"/>
      <c r="E45" s="63"/>
      <c r="F45" s="64"/>
      <c r="G45" s="65"/>
      <c r="H45" s="64"/>
      <c r="I45" s="64"/>
      <c r="J45" s="64"/>
      <c r="K45" s="111"/>
      <c r="L45" s="18"/>
    </row>
    <row r="46" spans="1:12" ht="16.5" customHeight="1" thickBot="1" thickTop="1">
      <c r="A46" s="27">
        <v>926</v>
      </c>
      <c r="B46" s="28"/>
      <c r="C46" s="29"/>
      <c r="D46" s="67">
        <f>SUM(D47)</f>
        <v>860350</v>
      </c>
      <c r="E46" s="67">
        <f aca="true" t="shared" si="7" ref="E46:K46">SUM(E47)</f>
        <v>860350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111">
        <f t="shared" si="7"/>
        <v>860350</v>
      </c>
      <c r="L46" s="18"/>
    </row>
    <row r="47" spans="1:12" ht="16.5" customHeight="1" thickBot="1" thickTop="1">
      <c r="A47" s="30"/>
      <c r="B47" s="31">
        <v>92695</v>
      </c>
      <c r="C47" s="32"/>
      <c r="D47" s="68">
        <f>SUM(D48:D49)</f>
        <v>860350</v>
      </c>
      <c r="E47" s="68">
        <f aca="true" t="shared" si="8" ref="E47:K47">SUM(E48:E49)</f>
        <v>860350</v>
      </c>
      <c r="F47" s="68">
        <f t="shared" si="8"/>
        <v>0</v>
      </c>
      <c r="G47" s="68">
        <f t="shared" si="8"/>
        <v>0</v>
      </c>
      <c r="H47" s="68">
        <f t="shared" si="8"/>
        <v>0</v>
      </c>
      <c r="I47" s="68">
        <f t="shared" si="8"/>
        <v>0</v>
      </c>
      <c r="J47" s="68">
        <f t="shared" si="8"/>
        <v>0</v>
      </c>
      <c r="K47" s="106">
        <f t="shared" si="8"/>
        <v>860350</v>
      </c>
      <c r="L47" s="18"/>
    </row>
    <row r="48" spans="1:12" ht="16.5" customHeight="1">
      <c r="A48" s="33"/>
      <c r="B48" s="34"/>
      <c r="C48" s="102">
        <v>6300</v>
      </c>
      <c r="D48" s="103">
        <v>860350</v>
      </c>
      <c r="E48" s="104"/>
      <c r="F48" s="104"/>
      <c r="G48" s="105"/>
      <c r="H48" s="104"/>
      <c r="I48" s="104"/>
      <c r="J48" s="104"/>
      <c r="K48" s="112"/>
      <c r="L48" s="18"/>
    </row>
    <row r="49" spans="1:12" ht="16.5" customHeight="1" thickBot="1">
      <c r="A49" s="33"/>
      <c r="B49" s="36"/>
      <c r="C49" s="29">
        <v>6050</v>
      </c>
      <c r="D49" s="67"/>
      <c r="E49" s="67">
        <v>860350</v>
      </c>
      <c r="F49" s="67">
        <v>0</v>
      </c>
      <c r="G49" s="75"/>
      <c r="H49" s="67">
        <v>0</v>
      </c>
      <c r="I49" s="67">
        <v>0</v>
      </c>
      <c r="J49" s="67">
        <v>0</v>
      </c>
      <c r="K49" s="111">
        <v>860350</v>
      </c>
      <c r="L49" s="18"/>
    </row>
    <row r="50" spans="1:12" ht="16.5" customHeight="1" thickBot="1" thickTop="1">
      <c r="A50" s="19"/>
      <c r="B50" s="15"/>
      <c r="C50" s="21"/>
      <c r="D50" s="72"/>
      <c r="E50" s="72"/>
      <c r="F50" s="73"/>
      <c r="G50" s="74"/>
      <c r="H50" s="73"/>
      <c r="I50" s="73"/>
      <c r="J50" s="73"/>
      <c r="K50" s="113"/>
      <c r="L50" s="18"/>
    </row>
    <row r="51" spans="1:19" s="6" customFormat="1" ht="15" thickBot="1" thickTop="1">
      <c r="A51" s="128" t="s">
        <v>7</v>
      </c>
      <c r="B51" s="129"/>
      <c r="C51" s="130"/>
      <c r="D51" s="118">
        <f>SUM(D12+D46+D17+D23+D38)</f>
        <v>1971838.2</v>
      </c>
      <c r="E51" s="119">
        <f>SUM(E12+E46+E17+E23+E38)</f>
        <v>5712589.2</v>
      </c>
      <c r="F51" s="119">
        <f aca="true" t="shared" si="9" ref="F51:K51">SUM(F12+F46+F17+F23+F38)</f>
        <v>294015</v>
      </c>
      <c r="G51" s="118">
        <f t="shared" si="9"/>
        <v>0</v>
      </c>
      <c r="H51" s="120">
        <f t="shared" si="9"/>
        <v>0</v>
      </c>
      <c r="I51" s="119">
        <f t="shared" si="9"/>
        <v>240751</v>
      </c>
      <c r="J51" s="121">
        <f t="shared" si="9"/>
        <v>53264</v>
      </c>
      <c r="K51" s="122">
        <f t="shared" si="9"/>
        <v>5418574.2</v>
      </c>
      <c r="L51" s="16"/>
      <c r="S51" s="16"/>
    </row>
    <row r="52" spans="1:11" ht="12.75">
      <c r="A52" s="2"/>
      <c r="B52" s="2"/>
      <c r="C52" s="2"/>
      <c r="D52" s="14"/>
      <c r="E52" s="14"/>
      <c r="F52" s="14"/>
      <c r="G52" s="14"/>
      <c r="H52" s="14"/>
      <c r="I52" s="10"/>
      <c r="J52" s="10"/>
      <c r="K52" s="10"/>
    </row>
    <row r="53" spans="1:8" ht="12.75">
      <c r="A53" s="2"/>
      <c r="B53" s="2"/>
      <c r="C53" s="2"/>
      <c r="D53" s="14"/>
      <c r="E53" s="2"/>
      <c r="F53" s="2"/>
      <c r="G53" s="2"/>
      <c r="H53" s="2"/>
    </row>
    <row r="54" ht="12.75">
      <c r="E54" s="10"/>
    </row>
    <row r="56" ht="12.75">
      <c r="E56" s="10"/>
    </row>
    <row r="62" ht="39.75" customHeight="1"/>
    <row r="65" spans="1:4" s="6" customFormat="1" ht="12.75" customHeight="1">
      <c r="A65"/>
      <c r="D65" s="25"/>
    </row>
    <row r="66" spans="1:4" s="7" customFormat="1" ht="12.75" customHeight="1">
      <c r="A66"/>
      <c r="D66" s="26"/>
    </row>
    <row r="67" ht="45" customHeight="1"/>
    <row r="69" spans="1:4" s="6" customFormat="1" ht="12.75">
      <c r="A69"/>
      <c r="D69" s="25"/>
    </row>
    <row r="70" spans="1:4" s="7" customFormat="1" ht="12.75">
      <c r="A70"/>
      <c r="D70" s="26"/>
    </row>
    <row r="73" spans="1:4" s="6" customFormat="1" ht="12.75">
      <c r="A73"/>
      <c r="D73" s="25"/>
    </row>
    <row r="74" spans="1:4" s="7" customFormat="1" ht="12.75">
      <c r="A74"/>
      <c r="D74" s="26"/>
    </row>
    <row r="82" ht="15" customHeight="1"/>
    <row r="87" ht="42.75" customHeight="1"/>
    <row r="88" ht="33" customHeight="1"/>
    <row r="89" ht="15.75" customHeight="1"/>
    <row r="90" ht="12.75" customHeight="1"/>
    <row r="91" ht="12.75" customHeight="1"/>
    <row r="92" ht="45" customHeight="1"/>
    <row r="94" ht="12.75">
      <c r="A94" s="6"/>
    </row>
    <row r="95" ht="12.75">
      <c r="A95" s="7"/>
    </row>
  </sheetData>
  <sheetProtection/>
  <mergeCells count="12">
    <mergeCell ref="A6:J6"/>
    <mergeCell ref="A8:A10"/>
    <mergeCell ref="B8:B10"/>
    <mergeCell ref="C8:C10"/>
    <mergeCell ref="D8:D10"/>
    <mergeCell ref="A36:K36"/>
    <mergeCell ref="G9:H9"/>
    <mergeCell ref="F9:F10"/>
    <mergeCell ref="A51:C51"/>
    <mergeCell ref="K9:K10"/>
    <mergeCell ref="E8:E10"/>
    <mergeCell ref="F8:K8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2022-07-01T06:57:40Z</cp:lastPrinted>
  <dcterms:created xsi:type="dcterms:W3CDTF">1998-12-09T13:02:10Z</dcterms:created>
  <dcterms:modified xsi:type="dcterms:W3CDTF">2022-07-01T06:57:45Z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