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_werder\Desktop\Moje dokumenty\2022\Uchwały\06 Czerwiec\"/>
    </mc:Choice>
  </mc:AlternateContent>
  <xr:revisionPtr revIDLastSave="0" documentId="13_ncr:1_{26C0E981-CC8E-47B4-AC96-2E929C445C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2" l="1"/>
  <c r="G32" i="2"/>
  <c r="H14" i="2"/>
  <c r="G14" i="2"/>
  <c r="H68" i="2"/>
  <c r="H63" i="2"/>
  <c r="H58" i="2"/>
  <c r="G58" i="2"/>
  <c r="G63" i="2"/>
  <c r="G68" i="2"/>
  <c r="H47" i="2"/>
  <c r="H39" i="2"/>
  <c r="H36" i="2"/>
  <c r="H29" i="2"/>
  <c r="H24" i="2"/>
  <c r="H21" i="2"/>
  <c r="H17" i="2"/>
  <c r="G36" i="2"/>
  <c r="H69" i="2" l="1"/>
  <c r="G17" i="2"/>
  <c r="G21" i="2"/>
  <c r="G47" i="2"/>
  <c r="G39" i="2"/>
  <c r="G29" i="2"/>
  <c r="G24" i="2"/>
  <c r="G69" i="2" l="1"/>
</calcChain>
</file>

<file path=xl/sharedStrings.xml><?xml version="1.0" encoding="utf-8"?>
<sst xmlns="http://schemas.openxmlformats.org/spreadsheetml/2006/main" count="97" uniqueCount="64">
  <si>
    <t>Dział</t>
  </si>
  <si>
    <t>Rozdział</t>
  </si>
  <si>
    <t>§</t>
  </si>
  <si>
    <t>Sołectwo</t>
  </si>
  <si>
    <t>Nazwa zadania</t>
  </si>
  <si>
    <t>Nowa Wieś Zarębska</t>
  </si>
  <si>
    <t>Budowa altany rekreacyjnej</t>
  </si>
  <si>
    <t>Wierzchowizna</t>
  </si>
  <si>
    <t>Remont drogi</t>
  </si>
  <si>
    <t>Rawki</t>
  </si>
  <si>
    <t>Niskie Wielkie</t>
  </si>
  <si>
    <t>Wyposażenie świetlicy</t>
  </si>
  <si>
    <t>Remont dróg</t>
  </si>
  <si>
    <t>Impreza integracyjna mieszkańców</t>
  </si>
  <si>
    <t>Czaplice Wielkie</t>
  </si>
  <si>
    <t>Zakup grilla</t>
  </si>
  <si>
    <t>Rzodkiewnica</t>
  </si>
  <si>
    <t>Budowa  placu zabaw</t>
  </si>
  <si>
    <t>Gadomiec Chrzczany</t>
  </si>
  <si>
    <t>Budowa oświetlenia ulicznego</t>
  </si>
  <si>
    <t>Rycice</t>
  </si>
  <si>
    <t>Rozbudowa placu zabaw</t>
  </si>
  <si>
    <t>Zakup kosiarki i kosy spalinowej</t>
  </si>
  <si>
    <t>Binduga</t>
  </si>
  <si>
    <t>Przysowy</t>
  </si>
  <si>
    <t>Łazienka -remont</t>
  </si>
  <si>
    <t>Duczymin</t>
  </si>
  <si>
    <t>Zaręby</t>
  </si>
  <si>
    <t>Budowa siłowni napowietrznej</t>
  </si>
  <si>
    <t>Zakup ławek oraz drzewek ozdobnych</t>
  </si>
  <si>
    <t>Poścień Wieś</t>
  </si>
  <si>
    <t>Wykonanie elewacji na budynku świetlicy</t>
  </si>
  <si>
    <t>Krukowo</t>
  </si>
  <si>
    <t>Zakup stołów, krzeseł</t>
  </si>
  <si>
    <t>Remont podłogi</t>
  </si>
  <si>
    <t>Poścień Zamion</t>
  </si>
  <si>
    <t>Wólka Zdziwójska</t>
  </si>
  <si>
    <t>Zdziwój Stary</t>
  </si>
  <si>
    <t>Mącice</t>
  </si>
  <si>
    <t>Zdziwój Nowy</t>
  </si>
  <si>
    <t>Budowa altany rekreacyjnej + wyposażenie</t>
  </si>
  <si>
    <t>Zakup wykaszarki</t>
  </si>
  <si>
    <t>Krzynowłoga Wielka</t>
  </si>
  <si>
    <t>Brzeski Kołaki</t>
  </si>
  <si>
    <t>Budki</t>
  </si>
  <si>
    <t>Wymiana okien i drzwi w świetlicy wiejskiej</t>
  </si>
  <si>
    <t>Gadomiec Miłocięta</t>
  </si>
  <si>
    <t>Opaleniec</t>
  </si>
  <si>
    <t>Budowa altany</t>
  </si>
  <si>
    <t>Ogrodzenie altany</t>
  </si>
  <si>
    <t>razem</t>
  </si>
  <si>
    <t>OGÓŁEM</t>
  </si>
  <si>
    <t>Lp</t>
  </si>
  <si>
    <t>Plan na 2022 r.</t>
  </si>
  <si>
    <t>Plan wydatków na realizację zadań z zakresu funduszu sołeckiego na 2022 r.</t>
  </si>
  <si>
    <t xml:space="preserve">                           Rady Miejskiej w Chorzelach</t>
  </si>
  <si>
    <t>Remont świetlicy wiejskiej oraz zakup nagrzewnicy, stołów i krzeseł</t>
  </si>
  <si>
    <t>Wytyczenie oraz remont drogi</t>
  </si>
  <si>
    <t>Remont dachu oraz zamontowanie rynny na budynku świetlicy wiejskiej w Duczyminie, zakup stołów do Świetlicy oraz zakup krzewów i drzew</t>
  </si>
  <si>
    <t>Przed zmianą</t>
  </si>
  <si>
    <t>Po zmianie</t>
  </si>
  <si>
    <t xml:space="preserve">                           Załącznik Nr 8</t>
  </si>
  <si>
    <t xml:space="preserve">                           z dnia 30 czerwca 2022 r.</t>
  </si>
  <si>
    <t xml:space="preserve">                           do Uchwały Nr 344/L/22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</si>
</sst>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7">
    <xf numFmtId="0" fontId="0" fillId="0" borderId="0" xfId="0"/>
    <xf numFmtId="0" fontId="4" fillId="0" borderId="4" xfId="0" applyFont="1" applyBorder="1" applyAlignment="1">
      <alignment vertical="center" wrapText="1"/>
    </xf>
    <xf numFmtId="4" fontId="0" fillId="0" borderId="0" xfId="0" applyNumberFormat="1" applyAlignment="1">
      <alignment horizontal="right"/>
    </xf>
    <xf numFmtId="4" fontId="4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0" fontId="0" fillId="0" borderId="15" xfId="0" applyBorder="1" applyAlignment="1">
      <alignment horizontal="center" vertical="center"/>
    </xf>
    <xf numFmtId="4" fontId="5" fillId="0" borderId="18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4" fontId="0" fillId="0" borderId="0" xfId="0" applyNumberFormat="1" applyAlignment="1">
      <alignment horizontal="left"/>
    </xf>
    <xf numFmtId="0" fontId="5" fillId="0" borderId="18" xfId="0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9" fillId="0" borderId="0" xfId="0" applyFont="1"/>
    <xf numFmtId="0" fontId="0" fillId="0" borderId="0" xfId="0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right" vertical="center" wrapText="1"/>
    </xf>
    <xf numFmtId="4" fontId="11" fillId="2" borderId="21" xfId="0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right" vertical="top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" fontId="0" fillId="0" borderId="0" xfId="0" applyNumberFormat="1"/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2" borderId="0" xfId="0" applyFill="1"/>
    <xf numFmtId="4" fontId="4" fillId="2" borderId="10" xfId="0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right" vertical="center" wrapText="1"/>
    </xf>
    <xf numFmtId="4" fontId="4" fillId="2" borderId="12" xfId="0" applyNumberFormat="1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4" fontId="4" fillId="2" borderId="9" xfId="0" applyNumberFormat="1" applyFont="1" applyFill="1" applyBorder="1" applyAlignment="1">
      <alignment horizontal="right" vertical="center" wrapText="1"/>
    </xf>
    <xf numFmtId="4" fontId="10" fillId="2" borderId="10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4" fontId="5" fillId="2" borderId="23" xfId="0" applyNumberFormat="1" applyFont="1" applyFill="1" applyBorder="1" applyAlignment="1">
      <alignment horizontal="right" vertical="center" wrapText="1"/>
    </xf>
    <xf numFmtId="4" fontId="5" fillId="2" borderId="22" xfId="0" applyNumberFormat="1" applyFont="1" applyFill="1" applyBorder="1" applyAlignment="1">
      <alignment horizontal="right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vertical="center" wrapText="1"/>
    </xf>
    <xf numFmtId="4" fontId="4" fillId="2" borderId="20" xfId="0" applyNumberFormat="1" applyFont="1" applyFill="1" applyBorder="1" applyAlignment="1">
      <alignment horizontal="right" vertical="center" wrapText="1"/>
    </xf>
    <xf numFmtId="0" fontId="9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8" fillId="0" borderId="0" xfId="0" applyNumberFormat="1" applyFont="1" applyAlignment="1">
      <alignment horizontal="left"/>
    </xf>
    <xf numFmtId="4" fontId="5" fillId="0" borderId="24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2" borderId="24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topLeftCell="A51" workbookViewId="0">
      <selection sqref="A1:H70"/>
    </sheetView>
  </sheetViews>
  <sheetFormatPr defaultRowHeight="13.8"/>
  <cols>
    <col min="1" max="1" width="4" style="8" customWidth="1"/>
    <col min="2" max="2" width="6.09765625" style="4" customWidth="1"/>
    <col min="3" max="3" width="7.69921875" style="4" customWidth="1"/>
    <col min="4" max="4" width="5" style="4" customWidth="1"/>
    <col min="5" max="5" width="13.19921875" style="7" customWidth="1"/>
    <col min="6" max="6" width="24.8984375" customWidth="1"/>
    <col min="7" max="7" width="10.296875" style="2" customWidth="1"/>
    <col min="8" max="8" width="9" bestFit="1" customWidth="1"/>
  </cols>
  <sheetData>
    <row r="1" spans="1:9">
      <c r="F1" s="90" t="s">
        <v>61</v>
      </c>
      <c r="G1" s="90"/>
    </row>
    <row r="2" spans="1:9">
      <c r="F2" s="90" t="s">
        <v>63</v>
      </c>
      <c r="G2" s="90"/>
    </row>
    <row r="3" spans="1:9">
      <c r="F3" s="90" t="s">
        <v>55</v>
      </c>
      <c r="G3" s="90"/>
    </row>
    <row r="4" spans="1:9">
      <c r="F4" s="90" t="s">
        <v>62</v>
      </c>
      <c r="G4" s="90"/>
    </row>
    <row r="5" spans="1:9">
      <c r="F5" s="22"/>
      <c r="G5" s="22"/>
    </row>
    <row r="7" spans="1:9">
      <c r="A7" s="96" t="s">
        <v>54</v>
      </c>
      <c r="B7" s="96"/>
      <c r="C7" s="96"/>
      <c r="D7" s="96"/>
      <c r="E7" s="96"/>
      <c r="F7" s="96"/>
      <c r="G7" s="96"/>
    </row>
    <row r="8" spans="1:9" ht="14.4" thickBot="1"/>
    <row r="9" spans="1:9" s="4" customFormat="1" ht="15" thickBot="1">
      <c r="A9" s="97" t="s">
        <v>52</v>
      </c>
      <c r="B9" s="93" t="s">
        <v>0</v>
      </c>
      <c r="C9" s="93" t="s">
        <v>1</v>
      </c>
      <c r="D9" s="93" t="s">
        <v>2</v>
      </c>
      <c r="E9" s="93" t="s">
        <v>3</v>
      </c>
      <c r="F9" s="93" t="s">
        <v>4</v>
      </c>
      <c r="G9" s="91" t="s">
        <v>53</v>
      </c>
      <c r="H9" s="92"/>
    </row>
    <row r="10" spans="1:9" s="4" customFormat="1" ht="17.399999999999999" customHeight="1" thickBot="1">
      <c r="A10" s="98"/>
      <c r="B10" s="94"/>
      <c r="C10" s="94"/>
      <c r="D10" s="94"/>
      <c r="E10" s="94"/>
      <c r="F10" s="94"/>
      <c r="G10" s="45" t="s">
        <v>59</v>
      </c>
      <c r="H10" s="46" t="s">
        <v>60</v>
      </c>
    </row>
    <row r="11" spans="1:9" ht="29.4" thickBot="1">
      <c r="A11" s="50">
        <v>1</v>
      </c>
      <c r="B11" s="49">
        <v>921</v>
      </c>
      <c r="C11" s="33">
        <v>92195</v>
      </c>
      <c r="D11" s="33">
        <v>6050</v>
      </c>
      <c r="E11" s="33" t="s">
        <v>5</v>
      </c>
      <c r="F11" s="31" t="s">
        <v>6</v>
      </c>
      <c r="G11" s="35">
        <v>17100</v>
      </c>
      <c r="H11" s="35">
        <v>17100</v>
      </c>
      <c r="I11" s="51"/>
    </row>
    <row r="12" spans="1:9" ht="14.4">
      <c r="A12" s="82">
        <v>2</v>
      </c>
      <c r="B12" s="27">
        <v>600</v>
      </c>
      <c r="C12" s="28">
        <v>60016</v>
      </c>
      <c r="D12" s="28">
        <v>4270</v>
      </c>
      <c r="E12" s="85" t="s">
        <v>7</v>
      </c>
      <c r="F12" s="85" t="s">
        <v>57</v>
      </c>
      <c r="G12" s="52">
        <v>17907.009999999998</v>
      </c>
      <c r="H12" s="52">
        <v>14407.01</v>
      </c>
      <c r="I12" s="51"/>
    </row>
    <row r="13" spans="1:9" ht="15" thickBot="1">
      <c r="A13" s="83"/>
      <c r="B13" s="53">
        <v>600</v>
      </c>
      <c r="C13" s="54">
        <v>60016</v>
      </c>
      <c r="D13" s="54">
        <v>4300</v>
      </c>
      <c r="E13" s="86"/>
      <c r="F13" s="87"/>
      <c r="G13" s="55">
        <v>0</v>
      </c>
      <c r="H13" s="56">
        <v>3500</v>
      </c>
      <c r="I13" s="51"/>
    </row>
    <row r="14" spans="1:9" ht="15" thickBot="1">
      <c r="A14" s="84"/>
      <c r="B14" s="57"/>
      <c r="C14" s="58"/>
      <c r="D14" s="58"/>
      <c r="E14" s="87"/>
      <c r="F14" s="59" t="s">
        <v>50</v>
      </c>
      <c r="G14" s="60">
        <f>SUM(G12:G13)</f>
        <v>17907.009999999998</v>
      </c>
      <c r="H14" s="60">
        <f>SUM(H12:H13)</f>
        <v>17907.010000000002</v>
      </c>
      <c r="I14" s="51"/>
    </row>
    <row r="15" spans="1:9" ht="19.8" customHeight="1">
      <c r="A15" s="82">
        <v>3</v>
      </c>
      <c r="B15" s="27">
        <v>921</v>
      </c>
      <c r="C15" s="28">
        <v>92195</v>
      </c>
      <c r="D15" s="28">
        <v>4270</v>
      </c>
      <c r="E15" s="85" t="s">
        <v>9</v>
      </c>
      <c r="F15" s="88" t="s">
        <v>56</v>
      </c>
      <c r="G15" s="43">
        <v>14229.87</v>
      </c>
      <c r="H15" s="43">
        <v>14229.87</v>
      </c>
      <c r="I15" s="51"/>
    </row>
    <row r="16" spans="1:9" ht="22.2" customHeight="1" thickBot="1">
      <c r="A16" s="83"/>
      <c r="B16" s="49">
        <v>921</v>
      </c>
      <c r="C16" s="33">
        <v>92195</v>
      </c>
      <c r="D16" s="33">
        <v>4210</v>
      </c>
      <c r="E16" s="86"/>
      <c r="F16" s="89"/>
      <c r="G16" s="32">
        <v>2707.65</v>
      </c>
      <c r="H16" s="32">
        <v>2707.65</v>
      </c>
      <c r="I16" s="51"/>
    </row>
    <row r="17" spans="1:9" ht="15" thickBot="1">
      <c r="A17" s="84"/>
      <c r="B17" s="49"/>
      <c r="C17" s="33"/>
      <c r="D17" s="33"/>
      <c r="E17" s="87"/>
      <c r="F17" s="44" t="s">
        <v>50</v>
      </c>
      <c r="G17" s="35">
        <f>SUM(G15+G16)</f>
        <v>16937.52</v>
      </c>
      <c r="H17" s="35">
        <f>SUM(H15+H16)</f>
        <v>16937.52</v>
      </c>
      <c r="I17" s="51"/>
    </row>
    <row r="18" spans="1:9" ht="14.4">
      <c r="A18" s="82">
        <v>4</v>
      </c>
      <c r="B18" s="27">
        <v>921</v>
      </c>
      <c r="C18" s="27">
        <v>92195</v>
      </c>
      <c r="D18" s="27">
        <v>4210</v>
      </c>
      <c r="E18" s="85" t="s">
        <v>10</v>
      </c>
      <c r="F18" s="61" t="s">
        <v>11</v>
      </c>
      <c r="G18" s="52">
        <v>6994.55</v>
      </c>
      <c r="H18" s="52">
        <v>6994.55</v>
      </c>
      <c r="I18" s="51"/>
    </row>
    <row r="19" spans="1:9" ht="14.4">
      <c r="A19" s="83"/>
      <c r="B19" s="29">
        <v>600</v>
      </c>
      <c r="C19" s="30">
        <v>60016</v>
      </c>
      <c r="D19" s="30">
        <v>4270</v>
      </c>
      <c r="E19" s="86"/>
      <c r="F19" s="62" t="s">
        <v>12</v>
      </c>
      <c r="G19" s="63">
        <v>9000</v>
      </c>
      <c r="H19" s="63">
        <v>9000</v>
      </c>
      <c r="I19" s="51"/>
    </row>
    <row r="20" spans="1:9" ht="29.4" thickBot="1">
      <c r="A20" s="83"/>
      <c r="B20" s="53">
        <v>921</v>
      </c>
      <c r="C20" s="53">
        <v>92195</v>
      </c>
      <c r="D20" s="53">
        <v>4210</v>
      </c>
      <c r="E20" s="86"/>
      <c r="F20" s="40" t="s">
        <v>13</v>
      </c>
      <c r="G20" s="56">
        <v>1000</v>
      </c>
      <c r="H20" s="56">
        <v>1000</v>
      </c>
      <c r="I20" s="51"/>
    </row>
    <row r="21" spans="1:9" ht="15" thickBot="1">
      <c r="A21" s="84"/>
      <c r="B21" s="49"/>
      <c r="C21" s="49"/>
      <c r="D21" s="49"/>
      <c r="E21" s="87"/>
      <c r="F21" s="44" t="s">
        <v>50</v>
      </c>
      <c r="G21" s="35">
        <f>SUM(G18+G19+G20)</f>
        <v>16994.55</v>
      </c>
      <c r="H21" s="35">
        <f>SUM(H18+H19+H20)</f>
        <v>16994.55</v>
      </c>
      <c r="I21" s="51"/>
    </row>
    <row r="22" spans="1:9" ht="14.4">
      <c r="A22" s="82">
        <v>5</v>
      </c>
      <c r="B22" s="27">
        <v>921</v>
      </c>
      <c r="C22" s="28">
        <v>92195</v>
      </c>
      <c r="D22" s="28">
        <v>6050</v>
      </c>
      <c r="E22" s="85" t="s">
        <v>14</v>
      </c>
      <c r="F22" s="61" t="s">
        <v>6</v>
      </c>
      <c r="G22" s="52">
        <v>16084</v>
      </c>
      <c r="H22" s="52">
        <v>16084</v>
      </c>
      <c r="I22" s="51"/>
    </row>
    <row r="23" spans="1:9" ht="15" thickBot="1">
      <c r="A23" s="83"/>
      <c r="B23" s="53">
        <v>921</v>
      </c>
      <c r="C23" s="53">
        <v>92195</v>
      </c>
      <c r="D23" s="53">
        <v>4210</v>
      </c>
      <c r="E23" s="86"/>
      <c r="F23" s="40" t="s">
        <v>15</v>
      </c>
      <c r="G23" s="42">
        <v>454.32</v>
      </c>
      <c r="H23" s="42">
        <v>454.32</v>
      </c>
      <c r="I23" s="51"/>
    </row>
    <row r="24" spans="1:9" ht="15" thickBot="1">
      <c r="A24" s="84"/>
      <c r="B24" s="49"/>
      <c r="C24" s="33"/>
      <c r="D24" s="33"/>
      <c r="E24" s="87"/>
      <c r="F24" s="41" t="s">
        <v>50</v>
      </c>
      <c r="G24" s="35">
        <f>SUM(G22:G23)</f>
        <v>16538.32</v>
      </c>
      <c r="H24" s="35">
        <f>SUM(H22:H23)</f>
        <v>16538.32</v>
      </c>
      <c r="I24" s="51"/>
    </row>
    <row r="25" spans="1:9" ht="15" thickBot="1">
      <c r="A25" s="50">
        <v>6</v>
      </c>
      <c r="B25" s="49">
        <v>921</v>
      </c>
      <c r="C25" s="33">
        <v>92195</v>
      </c>
      <c r="D25" s="33">
        <v>6050</v>
      </c>
      <c r="E25" s="33" t="s">
        <v>16</v>
      </c>
      <c r="F25" s="31" t="s">
        <v>17</v>
      </c>
      <c r="G25" s="35">
        <v>27830.01</v>
      </c>
      <c r="H25" s="35">
        <v>27830.01</v>
      </c>
      <c r="I25" s="51"/>
    </row>
    <row r="26" spans="1:9" ht="29.4" thickBot="1">
      <c r="A26" s="50">
        <v>7</v>
      </c>
      <c r="B26" s="49">
        <v>900</v>
      </c>
      <c r="C26" s="33">
        <v>90015</v>
      </c>
      <c r="D26" s="33">
        <v>6050</v>
      </c>
      <c r="E26" s="33" t="s">
        <v>18</v>
      </c>
      <c r="F26" s="31" t="s">
        <v>19</v>
      </c>
      <c r="G26" s="35">
        <v>14485.29</v>
      </c>
      <c r="H26" s="35">
        <v>14485.29</v>
      </c>
      <c r="I26" s="51"/>
    </row>
    <row r="27" spans="1:9" ht="14.4">
      <c r="A27" s="83">
        <v>8</v>
      </c>
      <c r="B27" s="27">
        <v>921</v>
      </c>
      <c r="C27" s="28">
        <v>92195</v>
      </c>
      <c r="D27" s="28">
        <v>6050</v>
      </c>
      <c r="E27" s="85" t="s">
        <v>20</v>
      </c>
      <c r="F27" s="61" t="s">
        <v>21</v>
      </c>
      <c r="G27" s="64">
        <v>23180</v>
      </c>
      <c r="H27" s="64">
        <v>23180</v>
      </c>
      <c r="I27" s="51"/>
    </row>
    <row r="28" spans="1:9" ht="15" thickBot="1">
      <c r="A28" s="83"/>
      <c r="B28" s="53">
        <v>921</v>
      </c>
      <c r="C28" s="53">
        <v>92195</v>
      </c>
      <c r="D28" s="53">
        <v>4210</v>
      </c>
      <c r="E28" s="86"/>
      <c r="F28" s="40" t="s">
        <v>22</v>
      </c>
      <c r="G28" s="42">
        <v>3108</v>
      </c>
      <c r="H28" s="42">
        <v>3108</v>
      </c>
      <c r="I28" s="51"/>
    </row>
    <row r="29" spans="1:9" ht="15" thickBot="1">
      <c r="A29" s="84"/>
      <c r="B29" s="49"/>
      <c r="C29" s="33"/>
      <c r="D29" s="33"/>
      <c r="E29" s="87"/>
      <c r="F29" s="65" t="s">
        <v>50</v>
      </c>
      <c r="G29" s="35">
        <f>SUM(G27:G28)</f>
        <v>26288</v>
      </c>
      <c r="H29" s="35">
        <f>SUM(H27:H28)</f>
        <v>26288</v>
      </c>
      <c r="I29" s="51"/>
    </row>
    <row r="30" spans="1:9" ht="14.4">
      <c r="A30" s="82">
        <v>9</v>
      </c>
      <c r="B30" s="27">
        <v>600</v>
      </c>
      <c r="C30" s="28">
        <v>60016</v>
      </c>
      <c r="D30" s="28">
        <v>4270</v>
      </c>
      <c r="E30" s="85" t="s">
        <v>23</v>
      </c>
      <c r="F30" s="85" t="s">
        <v>57</v>
      </c>
      <c r="G30" s="43">
        <v>16823.47</v>
      </c>
      <c r="H30" s="52">
        <v>11823.47</v>
      </c>
      <c r="I30" s="51"/>
    </row>
    <row r="31" spans="1:9" ht="15" thickBot="1">
      <c r="A31" s="83"/>
      <c r="B31" s="49">
        <v>600</v>
      </c>
      <c r="C31" s="33">
        <v>60016</v>
      </c>
      <c r="D31" s="33">
        <v>4300</v>
      </c>
      <c r="E31" s="87"/>
      <c r="F31" s="87"/>
      <c r="G31" s="32">
        <v>0</v>
      </c>
      <c r="H31" s="32">
        <v>5000</v>
      </c>
      <c r="I31" s="51"/>
    </row>
    <row r="32" spans="1:9" ht="15" thickBot="1">
      <c r="A32" s="84"/>
      <c r="B32" s="49"/>
      <c r="C32" s="33"/>
      <c r="D32" s="33"/>
      <c r="E32" s="33"/>
      <c r="F32" s="34" t="s">
        <v>50</v>
      </c>
      <c r="G32" s="35">
        <f>SUM(G30:G31)</f>
        <v>16823.47</v>
      </c>
      <c r="H32" s="35">
        <f>SUM(H30:H31)</f>
        <v>16823.47</v>
      </c>
      <c r="I32" s="51"/>
    </row>
    <row r="33" spans="1:9" ht="15" thickBot="1">
      <c r="A33" s="66">
        <v>10</v>
      </c>
      <c r="B33" s="49">
        <v>921</v>
      </c>
      <c r="C33" s="33">
        <v>92195</v>
      </c>
      <c r="D33" s="33">
        <v>4270</v>
      </c>
      <c r="E33" s="33" t="s">
        <v>24</v>
      </c>
      <c r="F33" s="31" t="s">
        <v>25</v>
      </c>
      <c r="G33" s="35">
        <v>19188</v>
      </c>
      <c r="H33" s="35">
        <v>19188</v>
      </c>
      <c r="I33" s="51"/>
    </row>
    <row r="34" spans="1:9" ht="38.4" customHeight="1" thickBot="1">
      <c r="A34" s="82">
        <v>11</v>
      </c>
      <c r="B34" s="49">
        <v>921</v>
      </c>
      <c r="C34" s="33">
        <v>92195</v>
      </c>
      <c r="D34" s="33">
        <v>4210</v>
      </c>
      <c r="E34" s="85" t="s">
        <v>26</v>
      </c>
      <c r="F34" s="99" t="s">
        <v>58</v>
      </c>
      <c r="G34" s="36">
        <v>8000</v>
      </c>
      <c r="H34" s="36">
        <v>8000</v>
      </c>
      <c r="I34" s="51"/>
    </row>
    <row r="35" spans="1:9" ht="34.799999999999997" customHeight="1" thickBot="1">
      <c r="A35" s="83"/>
      <c r="B35" s="67">
        <v>921</v>
      </c>
      <c r="C35" s="68">
        <v>92195</v>
      </c>
      <c r="D35" s="68">
        <v>4270</v>
      </c>
      <c r="E35" s="86"/>
      <c r="F35" s="100"/>
      <c r="G35" s="37">
        <v>16500</v>
      </c>
      <c r="H35" s="37">
        <v>16500</v>
      </c>
      <c r="I35" s="51"/>
    </row>
    <row r="36" spans="1:9" ht="15" thickBot="1">
      <c r="A36" s="84"/>
      <c r="B36" s="48"/>
      <c r="C36" s="69"/>
      <c r="D36" s="69"/>
      <c r="E36" s="87"/>
      <c r="F36" s="38" t="s">
        <v>50</v>
      </c>
      <c r="G36" s="39">
        <f>SUM(G34:G35)</f>
        <v>24500</v>
      </c>
      <c r="H36" s="39">
        <f>SUM(H34:H35)</f>
        <v>24500</v>
      </c>
      <c r="I36" s="51"/>
    </row>
    <row r="37" spans="1:9" ht="14.4">
      <c r="A37" s="83">
        <v>12</v>
      </c>
      <c r="B37" s="27">
        <v>921</v>
      </c>
      <c r="C37" s="28">
        <v>92195</v>
      </c>
      <c r="D37" s="28">
        <v>6050</v>
      </c>
      <c r="E37" s="85" t="s">
        <v>27</v>
      </c>
      <c r="F37" s="61" t="s">
        <v>28</v>
      </c>
      <c r="G37" s="52">
        <v>53610.43</v>
      </c>
      <c r="H37" s="52">
        <v>53610.43</v>
      </c>
      <c r="I37" s="51"/>
    </row>
    <row r="38" spans="1:9" ht="29.4" thickBot="1">
      <c r="A38" s="83"/>
      <c r="B38" s="49">
        <v>921</v>
      </c>
      <c r="C38" s="49">
        <v>92195</v>
      </c>
      <c r="D38" s="49">
        <v>4210</v>
      </c>
      <c r="E38" s="86"/>
      <c r="F38" s="40" t="s">
        <v>29</v>
      </c>
      <c r="G38" s="56">
        <v>3256.45</v>
      </c>
      <c r="H38" s="56">
        <v>3256.45</v>
      </c>
      <c r="I38" s="51"/>
    </row>
    <row r="39" spans="1:9" ht="15" thickBot="1">
      <c r="A39" s="84"/>
      <c r="B39" s="49"/>
      <c r="C39" s="33"/>
      <c r="D39" s="33"/>
      <c r="E39" s="87"/>
      <c r="F39" s="41" t="s">
        <v>50</v>
      </c>
      <c r="G39" s="35">
        <f>SUM(G37:G38)</f>
        <v>56866.879999999997</v>
      </c>
      <c r="H39" s="35">
        <f>SUM(H37:H38)</f>
        <v>56866.879999999997</v>
      </c>
      <c r="I39" s="51"/>
    </row>
    <row r="40" spans="1:9" ht="29.4" thickBot="1">
      <c r="A40" s="50">
        <v>13</v>
      </c>
      <c r="B40" s="49">
        <v>921</v>
      </c>
      <c r="C40" s="33">
        <v>92195</v>
      </c>
      <c r="D40" s="33">
        <v>6050</v>
      </c>
      <c r="E40" s="33" t="s">
        <v>30</v>
      </c>
      <c r="F40" s="31" t="s">
        <v>31</v>
      </c>
      <c r="G40" s="35">
        <v>26119.14</v>
      </c>
      <c r="H40" s="35">
        <v>26119.14</v>
      </c>
      <c r="I40" s="51"/>
    </row>
    <row r="41" spans="1:9" ht="14.4">
      <c r="A41" s="70"/>
      <c r="B41" s="71"/>
      <c r="C41" s="71"/>
      <c r="D41" s="71"/>
      <c r="E41" s="71"/>
      <c r="F41" s="72"/>
      <c r="G41" s="73"/>
      <c r="H41" s="73"/>
      <c r="I41" s="51"/>
    </row>
    <row r="42" spans="1:9" ht="15" thickBot="1">
      <c r="A42" s="114">
        <v>2</v>
      </c>
      <c r="B42" s="114"/>
      <c r="C42" s="114"/>
      <c r="D42" s="114"/>
      <c r="E42" s="114"/>
      <c r="F42" s="114"/>
      <c r="G42" s="114"/>
      <c r="H42" s="74"/>
      <c r="I42" s="51"/>
    </row>
    <row r="43" spans="1:9" ht="15" thickBot="1">
      <c r="A43" s="115" t="s">
        <v>52</v>
      </c>
      <c r="B43" s="110" t="s">
        <v>0</v>
      </c>
      <c r="C43" s="110" t="s">
        <v>1</v>
      </c>
      <c r="D43" s="110" t="s">
        <v>2</v>
      </c>
      <c r="E43" s="110" t="s">
        <v>3</v>
      </c>
      <c r="F43" s="110" t="s">
        <v>4</v>
      </c>
      <c r="G43" s="112" t="s">
        <v>53</v>
      </c>
      <c r="H43" s="113"/>
      <c r="I43" s="51"/>
    </row>
    <row r="44" spans="1:9" ht="14.4" thickBot="1">
      <c r="A44" s="116"/>
      <c r="B44" s="111"/>
      <c r="C44" s="111"/>
      <c r="D44" s="111"/>
      <c r="E44" s="111"/>
      <c r="F44" s="111"/>
      <c r="G44" s="75" t="s">
        <v>59</v>
      </c>
      <c r="H44" s="76" t="s">
        <v>60</v>
      </c>
      <c r="I44" s="51"/>
    </row>
    <row r="45" spans="1:9" ht="14.4">
      <c r="A45" s="83">
        <v>14</v>
      </c>
      <c r="B45" s="27">
        <v>921</v>
      </c>
      <c r="C45" s="27">
        <v>92195</v>
      </c>
      <c r="D45" s="27">
        <v>4210</v>
      </c>
      <c r="E45" s="85" t="s">
        <v>32</v>
      </c>
      <c r="F45" s="61" t="s">
        <v>33</v>
      </c>
      <c r="G45" s="52">
        <v>20000</v>
      </c>
      <c r="H45" s="52">
        <v>20000</v>
      </c>
      <c r="I45" s="51"/>
    </row>
    <row r="46" spans="1:9" ht="15" thickBot="1">
      <c r="A46" s="83"/>
      <c r="B46" s="49">
        <v>921</v>
      </c>
      <c r="C46" s="33">
        <v>92195</v>
      </c>
      <c r="D46" s="33">
        <v>4270</v>
      </c>
      <c r="E46" s="87"/>
      <c r="F46" s="31" t="s">
        <v>34</v>
      </c>
      <c r="G46" s="32">
        <v>18836.54</v>
      </c>
      <c r="H46" s="32">
        <v>18836.54</v>
      </c>
      <c r="I46" s="51"/>
    </row>
    <row r="47" spans="1:9" ht="15" thickBot="1">
      <c r="A47" s="84"/>
      <c r="B47" s="49"/>
      <c r="C47" s="33"/>
      <c r="D47" s="33"/>
      <c r="E47" s="33"/>
      <c r="F47" s="34" t="s">
        <v>50</v>
      </c>
      <c r="G47" s="35">
        <f>SUM(G45:G46)</f>
        <v>38836.54</v>
      </c>
      <c r="H47" s="35">
        <f>SUM(H45:H46)</f>
        <v>38836.54</v>
      </c>
      <c r="I47" s="51"/>
    </row>
    <row r="48" spans="1:9" ht="15" thickBot="1">
      <c r="A48" s="50">
        <v>15</v>
      </c>
      <c r="B48" s="49">
        <v>600</v>
      </c>
      <c r="C48" s="33">
        <v>60016</v>
      </c>
      <c r="D48" s="33">
        <v>4270</v>
      </c>
      <c r="E48" s="33" t="s">
        <v>35</v>
      </c>
      <c r="F48" s="31" t="s">
        <v>12</v>
      </c>
      <c r="G48" s="35">
        <v>16937.52</v>
      </c>
      <c r="H48" s="35">
        <v>16937.52</v>
      </c>
      <c r="I48" s="51"/>
    </row>
    <row r="49" spans="1:10" ht="29.4" thickBot="1">
      <c r="A49" s="50">
        <v>16</v>
      </c>
      <c r="B49" s="49">
        <v>600</v>
      </c>
      <c r="C49" s="33">
        <v>60016</v>
      </c>
      <c r="D49" s="33">
        <v>4270</v>
      </c>
      <c r="E49" s="33" t="s">
        <v>36</v>
      </c>
      <c r="F49" s="31" t="s">
        <v>8</v>
      </c>
      <c r="G49" s="35">
        <v>5674.43</v>
      </c>
      <c r="H49" s="35">
        <v>5674.43</v>
      </c>
      <c r="I49" s="51"/>
      <c r="J49" s="26"/>
    </row>
    <row r="50" spans="1:10" ht="15" thickBot="1">
      <c r="A50" s="50">
        <v>17</v>
      </c>
      <c r="B50" s="49">
        <v>921</v>
      </c>
      <c r="C50" s="33">
        <v>92195</v>
      </c>
      <c r="D50" s="33">
        <v>6050</v>
      </c>
      <c r="E50" s="33" t="s">
        <v>37</v>
      </c>
      <c r="F50" s="31" t="s">
        <v>6</v>
      </c>
      <c r="G50" s="35">
        <v>5750</v>
      </c>
      <c r="H50" s="35">
        <v>5750</v>
      </c>
      <c r="I50" s="51"/>
    </row>
    <row r="51" spans="1:10" ht="15" thickBot="1">
      <c r="A51" s="66">
        <v>18</v>
      </c>
      <c r="B51" s="67">
        <v>921</v>
      </c>
      <c r="C51" s="68">
        <v>92195</v>
      </c>
      <c r="D51" s="68">
        <v>6050</v>
      </c>
      <c r="E51" s="68" t="s">
        <v>38</v>
      </c>
      <c r="F51" s="77" t="s">
        <v>28</v>
      </c>
      <c r="G51" s="78">
        <v>27316.75</v>
      </c>
      <c r="H51" s="78">
        <v>27316.75</v>
      </c>
      <c r="I51" s="51"/>
    </row>
    <row r="52" spans="1:10" ht="28.8">
      <c r="A52" s="83">
        <v>19</v>
      </c>
      <c r="B52" s="57">
        <v>921</v>
      </c>
      <c r="C52" s="58">
        <v>92195</v>
      </c>
      <c r="D52" s="58">
        <v>6050</v>
      </c>
      <c r="E52" s="86" t="s">
        <v>39</v>
      </c>
      <c r="F52" s="79" t="s">
        <v>40</v>
      </c>
      <c r="G52" s="80">
        <v>7000</v>
      </c>
      <c r="H52" s="80">
        <v>13383</v>
      </c>
      <c r="I52" s="51"/>
    </row>
    <row r="53" spans="1:10" ht="14.4">
      <c r="A53" s="83"/>
      <c r="B53" s="57">
        <v>921</v>
      </c>
      <c r="C53" s="58">
        <v>92195</v>
      </c>
      <c r="D53" s="58">
        <v>4210</v>
      </c>
      <c r="E53" s="86"/>
      <c r="F53" s="79" t="s">
        <v>21</v>
      </c>
      <c r="G53" s="80">
        <v>6383</v>
      </c>
      <c r="H53" s="80">
        <v>0</v>
      </c>
      <c r="I53" s="51"/>
    </row>
    <row r="54" spans="1:10" ht="14.4">
      <c r="A54" s="83"/>
      <c r="B54" s="57">
        <v>600</v>
      </c>
      <c r="C54" s="58">
        <v>60016</v>
      </c>
      <c r="D54" s="58">
        <v>4270</v>
      </c>
      <c r="E54" s="86"/>
      <c r="F54" s="79" t="s">
        <v>8</v>
      </c>
      <c r="G54" s="80">
        <v>2250</v>
      </c>
      <c r="H54" s="80">
        <v>2250</v>
      </c>
      <c r="I54" s="51"/>
    </row>
    <row r="55" spans="1:10" ht="14.4">
      <c r="A55" s="83"/>
      <c r="B55" s="57">
        <v>921</v>
      </c>
      <c r="C55" s="57">
        <v>92195</v>
      </c>
      <c r="D55" s="57">
        <v>4210</v>
      </c>
      <c r="E55" s="86"/>
      <c r="F55" s="79" t="s">
        <v>41</v>
      </c>
      <c r="G55" s="80">
        <v>1000</v>
      </c>
      <c r="H55" s="80">
        <v>1000</v>
      </c>
      <c r="I55" s="51"/>
    </row>
    <row r="56" spans="1:10" ht="15" thickBot="1">
      <c r="A56" s="83"/>
      <c r="B56" s="57">
        <v>921</v>
      </c>
      <c r="C56" s="57">
        <v>92195</v>
      </c>
      <c r="D56" s="57">
        <v>4210</v>
      </c>
      <c r="E56" s="86"/>
      <c r="F56" s="79" t="s">
        <v>15</v>
      </c>
      <c r="G56" s="80">
        <v>600</v>
      </c>
      <c r="H56" s="80">
        <v>600</v>
      </c>
      <c r="I56" s="51"/>
    </row>
    <row r="57" spans="1:10" ht="29.4" thickBot="1">
      <c r="A57" s="83"/>
      <c r="B57" s="49">
        <v>921</v>
      </c>
      <c r="C57" s="49">
        <v>92195</v>
      </c>
      <c r="D57" s="49">
        <v>4210</v>
      </c>
      <c r="E57" s="87"/>
      <c r="F57" s="31" t="s">
        <v>13</v>
      </c>
      <c r="G57" s="32">
        <v>845.1</v>
      </c>
      <c r="H57" s="32">
        <v>845.1</v>
      </c>
      <c r="I57" s="51"/>
    </row>
    <row r="58" spans="1:10" ht="15" thickBot="1">
      <c r="A58" s="84"/>
      <c r="B58" s="49"/>
      <c r="C58" s="33"/>
      <c r="D58" s="33"/>
      <c r="E58" s="33"/>
      <c r="F58" s="41" t="s">
        <v>50</v>
      </c>
      <c r="G58" s="35">
        <f>SUM(G52:G57)</f>
        <v>18078.099999999999</v>
      </c>
      <c r="H58" s="35">
        <f>SUM(H52:H57)</f>
        <v>18078.099999999999</v>
      </c>
      <c r="I58" s="51"/>
    </row>
    <row r="59" spans="1:10" ht="29.4" thickBot="1">
      <c r="A59" s="50">
        <v>20</v>
      </c>
      <c r="B59" s="49">
        <v>801</v>
      </c>
      <c r="C59" s="33">
        <v>80195</v>
      </c>
      <c r="D59" s="33">
        <v>4270</v>
      </c>
      <c r="E59" s="33" t="s">
        <v>42</v>
      </c>
      <c r="F59" s="31" t="s">
        <v>34</v>
      </c>
      <c r="G59" s="35">
        <v>31650.93</v>
      </c>
      <c r="H59" s="35">
        <v>31650.93</v>
      </c>
      <c r="I59" s="51"/>
    </row>
    <row r="60" spans="1:10" ht="14.4">
      <c r="A60" s="83">
        <v>21</v>
      </c>
      <c r="B60" s="27">
        <v>600</v>
      </c>
      <c r="C60" s="28">
        <v>60016</v>
      </c>
      <c r="D60" s="28">
        <v>4270</v>
      </c>
      <c r="E60" s="85" t="s">
        <v>43</v>
      </c>
      <c r="F60" s="88" t="s">
        <v>57</v>
      </c>
      <c r="G60" s="52">
        <v>12500</v>
      </c>
      <c r="H60" s="52">
        <v>11500</v>
      </c>
      <c r="I60" s="81"/>
      <c r="J60" s="25"/>
    </row>
    <row r="61" spans="1:10" ht="14.4">
      <c r="A61" s="83"/>
      <c r="B61" s="29">
        <v>600</v>
      </c>
      <c r="C61" s="30">
        <v>60016</v>
      </c>
      <c r="D61" s="30">
        <v>4300</v>
      </c>
      <c r="E61" s="86"/>
      <c r="F61" s="95"/>
      <c r="G61" s="63">
        <v>3500</v>
      </c>
      <c r="H61" s="63">
        <v>4500</v>
      </c>
      <c r="I61" s="51"/>
    </row>
    <row r="62" spans="1:10" ht="29.4" thickBot="1">
      <c r="A62" s="83"/>
      <c r="B62" s="49">
        <v>921</v>
      </c>
      <c r="C62" s="49">
        <v>92195</v>
      </c>
      <c r="D62" s="49">
        <v>4210</v>
      </c>
      <c r="E62" s="86"/>
      <c r="F62" s="31" t="s">
        <v>13</v>
      </c>
      <c r="G62" s="32">
        <v>3950</v>
      </c>
      <c r="H62" s="32">
        <v>3950</v>
      </c>
      <c r="I62" s="51"/>
    </row>
    <row r="63" spans="1:10" ht="15" thickBot="1">
      <c r="A63" s="84"/>
      <c r="B63" s="49"/>
      <c r="C63" s="33"/>
      <c r="D63" s="33"/>
      <c r="E63" s="87"/>
      <c r="F63" s="34" t="s">
        <v>50</v>
      </c>
      <c r="G63" s="35">
        <f>SUM(G60:G62)</f>
        <v>19950</v>
      </c>
      <c r="H63" s="35">
        <f>SUM(H60:H62)</f>
        <v>19950</v>
      </c>
      <c r="I63" s="51"/>
    </row>
    <row r="64" spans="1:10" ht="29.4" thickBot="1">
      <c r="A64" s="50">
        <v>22</v>
      </c>
      <c r="B64" s="49">
        <v>921</v>
      </c>
      <c r="C64" s="33">
        <v>92195</v>
      </c>
      <c r="D64" s="33">
        <v>6050</v>
      </c>
      <c r="E64" s="33" t="s">
        <v>44</v>
      </c>
      <c r="F64" s="31" t="s">
        <v>45</v>
      </c>
      <c r="G64" s="35">
        <v>26290.23</v>
      </c>
      <c r="H64" s="35">
        <v>26290.23</v>
      </c>
      <c r="I64" s="51"/>
    </row>
    <row r="65" spans="1:8" ht="29.4" thickBot="1">
      <c r="A65" s="21">
        <v>23</v>
      </c>
      <c r="B65" s="5">
        <v>600</v>
      </c>
      <c r="C65" s="6">
        <v>60016</v>
      </c>
      <c r="D65" s="6">
        <v>4270</v>
      </c>
      <c r="E65" s="6" t="s">
        <v>46</v>
      </c>
      <c r="F65" s="1" t="s">
        <v>8</v>
      </c>
      <c r="G65" s="14">
        <v>14200</v>
      </c>
      <c r="H65" s="14">
        <v>14200</v>
      </c>
    </row>
    <row r="66" spans="1:8" ht="14.4">
      <c r="A66" s="107">
        <v>24</v>
      </c>
      <c r="B66" s="10">
        <v>921</v>
      </c>
      <c r="C66" s="13">
        <v>92195</v>
      </c>
      <c r="D66" s="13">
        <v>6050</v>
      </c>
      <c r="E66" s="104" t="s">
        <v>47</v>
      </c>
      <c r="F66" s="11" t="s">
        <v>48</v>
      </c>
      <c r="G66" s="12">
        <v>14300</v>
      </c>
      <c r="H66" s="12">
        <v>14300</v>
      </c>
    </row>
    <row r="67" spans="1:8" ht="15" thickBot="1">
      <c r="A67" s="108"/>
      <c r="B67" s="5">
        <v>921</v>
      </c>
      <c r="C67" s="6">
        <v>92195</v>
      </c>
      <c r="D67" s="6">
        <v>6050</v>
      </c>
      <c r="E67" s="105"/>
      <c r="F67" s="1" t="s">
        <v>49</v>
      </c>
      <c r="G67" s="3">
        <v>11648</v>
      </c>
      <c r="H67" s="3">
        <v>11648</v>
      </c>
    </row>
    <row r="68" spans="1:8" ht="15" thickBot="1">
      <c r="A68" s="109"/>
      <c r="B68" s="15"/>
      <c r="C68" s="16"/>
      <c r="D68" s="16"/>
      <c r="E68" s="106"/>
      <c r="F68" s="20" t="s">
        <v>50</v>
      </c>
      <c r="G68" s="17">
        <f>SUM(G66:G67)</f>
        <v>25948</v>
      </c>
      <c r="H68" s="17">
        <f>SUM(H66:H67)</f>
        <v>25948</v>
      </c>
    </row>
    <row r="69" spans="1:8" ht="15.6" thickTop="1" thickBot="1">
      <c r="A69" s="18"/>
      <c r="B69" s="101"/>
      <c r="C69" s="102"/>
      <c r="D69" s="102"/>
      <c r="E69" s="103"/>
      <c r="F69" s="23" t="s">
        <v>51</v>
      </c>
      <c r="G69" s="19">
        <f>SUM(G11+G14+G17+G21+G24+G25+G26+G29+G32+G33+G36+G39+G40+G47+G48+G49+G50+G51+G58+G59+G63+G64+G65+G68)</f>
        <v>528210.68999999994</v>
      </c>
      <c r="H69" s="19">
        <f>SUM(H11+H14+H17+H21+H24+H25+H26+H29+H32+H33+H36+H39+H40+H47+H48+H49+H50+H51+H58+H59+H63+H64+H65+H68)</f>
        <v>528210.68999999994</v>
      </c>
    </row>
    <row r="70" spans="1:8" ht="15" thickTop="1">
      <c r="B70" s="9"/>
      <c r="C70" s="9"/>
      <c r="D70" s="9"/>
    </row>
    <row r="71" spans="1:8" ht="14.4">
      <c r="A71" s="24"/>
      <c r="B71" s="9"/>
      <c r="C71" s="9"/>
      <c r="D71" s="9"/>
    </row>
    <row r="72" spans="1:8">
      <c r="H72" s="47"/>
    </row>
  </sheetData>
  <mergeCells count="50">
    <mergeCell ref="F43:F44"/>
    <mergeCell ref="G43:H43"/>
    <mergeCell ref="E52:E57"/>
    <mergeCell ref="E45:E46"/>
    <mergeCell ref="A34:A36"/>
    <mergeCell ref="E34:E36"/>
    <mergeCell ref="E37:E39"/>
    <mergeCell ref="A42:G42"/>
    <mergeCell ref="A43:A44"/>
    <mergeCell ref="B43:B44"/>
    <mergeCell ref="C43:C44"/>
    <mergeCell ref="D43:D44"/>
    <mergeCell ref="E43:E44"/>
    <mergeCell ref="B69:E69"/>
    <mergeCell ref="E60:E63"/>
    <mergeCell ref="E66:E68"/>
    <mergeCell ref="A60:A63"/>
    <mergeCell ref="A66:A68"/>
    <mergeCell ref="F60:F61"/>
    <mergeCell ref="A52:A58"/>
    <mergeCell ref="A45:A47"/>
    <mergeCell ref="A37:A39"/>
    <mergeCell ref="A7:G7"/>
    <mergeCell ref="A9:A10"/>
    <mergeCell ref="B9:B10"/>
    <mergeCell ref="C9:C10"/>
    <mergeCell ref="D9:D10"/>
    <mergeCell ref="E9:E10"/>
    <mergeCell ref="F34:F35"/>
    <mergeCell ref="A27:A29"/>
    <mergeCell ref="E27:E29"/>
    <mergeCell ref="A30:A32"/>
    <mergeCell ref="E30:E31"/>
    <mergeCell ref="F30:F31"/>
    <mergeCell ref="F12:F13"/>
    <mergeCell ref="E15:E17"/>
    <mergeCell ref="A15:A17"/>
    <mergeCell ref="F15:F16"/>
    <mergeCell ref="F1:G1"/>
    <mergeCell ref="F2:G2"/>
    <mergeCell ref="F3:G3"/>
    <mergeCell ref="F4:G4"/>
    <mergeCell ref="G9:H9"/>
    <mergeCell ref="F9:F10"/>
    <mergeCell ref="A18:A21"/>
    <mergeCell ref="E22:E24"/>
    <mergeCell ref="A22:A24"/>
    <mergeCell ref="E18:E21"/>
    <mergeCell ref="A12:A14"/>
    <mergeCell ref="E12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12</vt:lpstr>
    </vt:vector>
  </TitlesOfParts>
  <Company>UMiG w Chorzelach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Brzezicka</dc:creator>
  <cp:lastModifiedBy>Ewa Werder</cp:lastModifiedBy>
  <cp:lastPrinted>2022-07-01T06:58:28Z</cp:lastPrinted>
  <dcterms:created xsi:type="dcterms:W3CDTF">2011-10-14T11:05:39Z</dcterms:created>
  <dcterms:modified xsi:type="dcterms:W3CDTF">2022-07-01T06:58:58Z</dcterms:modified>
</cp:coreProperties>
</file>