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3176"/>
  </bookViews>
  <sheets>
    <sheet name="Arkusz1" sheetId="1" r:id="rId1"/>
    <sheet name="Arkusz2" sheetId="2" r:id="rId2"/>
    <sheet name="Arkusz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7" i="1"/>
  <c r="D38"/>
  <c r="D39"/>
  <c r="D40"/>
  <c r="D41"/>
  <c r="D42"/>
  <c r="D43"/>
  <c r="D44"/>
  <c r="D36"/>
  <c r="E14"/>
  <c r="D14"/>
  <c r="E17"/>
  <c r="E16"/>
  <c r="D16" s="1"/>
  <c r="E15"/>
  <c r="E13"/>
  <c r="E12" s="1"/>
  <c r="D12" s="1"/>
  <c r="C12"/>
  <c r="G20"/>
  <c r="H20"/>
  <c r="I20"/>
  <c r="J20"/>
  <c r="K20"/>
  <c r="F20"/>
  <c r="D21"/>
  <c r="D22"/>
  <c r="D23"/>
  <c r="D24"/>
  <c r="D25"/>
  <c r="D26"/>
  <c r="D27"/>
  <c r="D28"/>
  <c r="E20"/>
  <c r="C20"/>
  <c r="F12"/>
  <c r="F18"/>
  <c r="G18"/>
  <c r="H18"/>
  <c r="I18"/>
  <c r="J18"/>
  <c r="G12"/>
  <c r="H12"/>
  <c r="I12"/>
  <c r="J12"/>
  <c r="D15"/>
  <c r="D17"/>
  <c r="E18"/>
  <c r="C18"/>
  <c r="D19"/>
  <c r="D18"/>
  <c r="D45"/>
  <c r="D20"/>
  <c r="D13" l="1"/>
</calcChain>
</file>

<file path=xl/sharedStrings.xml><?xml version="1.0" encoding="utf-8"?>
<sst xmlns="http://schemas.openxmlformats.org/spreadsheetml/2006/main" count="64" uniqueCount="53">
  <si>
    <t>Lp.</t>
  </si>
  <si>
    <t>Wyszczególnienie</t>
  </si>
  <si>
    <t>1.</t>
  </si>
  <si>
    <t>2.</t>
  </si>
  <si>
    <t>obiekty szkolne</t>
  </si>
  <si>
    <t>obiekty służby zdrowia</t>
  </si>
  <si>
    <t>3.</t>
  </si>
  <si>
    <t>4.</t>
  </si>
  <si>
    <t>Zmiany (+,-)</t>
  </si>
  <si>
    <t>Dzierżawa, najem</t>
  </si>
  <si>
    <t>Dochody uzyskiwane z tytułu gosp. mieniem</t>
  </si>
  <si>
    <t>Sporządził: Tadeusz Topa</t>
  </si>
  <si>
    <r>
      <t xml:space="preserve">Środki transportu </t>
    </r>
    <r>
      <rPr>
        <sz val="9"/>
        <color indexed="8"/>
        <rFont val="Arial Narrow"/>
        <family val="2"/>
        <charset val="238"/>
      </rPr>
      <t>(szt.)</t>
    </r>
  </si>
  <si>
    <t>Budynki – liczba ogółem (szt.), w tym:</t>
  </si>
  <si>
    <t>Sposób zagospodarowania w ha</t>
  </si>
  <si>
    <t>drogi, ulice place</t>
  </si>
  <si>
    <t>Grunty stanowiące własność Gminy ogółem (ha),  w tym:</t>
  </si>
  <si>
    <t>rolne</t>
  </si>
  <si>
    <t>lasy</t>
  </si>
  <si>
    <t>działki bud. zabud. i pod bud.</t>
  </si>
  <si>
    <t>pozostałe (nieużytki, kop. żwiru, piasku, zieleń, wody, inne</t>
  </si>
  <si>
    <t>Wieczyste użytkowanie</t>
  </si>
  <si>
    <t>lokale mieszkalne</t>
  </si>
  <si>
    <t>lokale mieszkalne socjalne</t>
  </si>
  <si>
    <t>mieszkalne 100% własności</t>
  </si>
  <si>
    <t xml:space="preserve">obiekty kulturalne </t>
  </si>
  <si>
    <t xml:space="preserve">W bezpośrednim zarządzie </t>
  </si>
  <si>
    <t>Stanowiące wspólwłasność</t>
  </si>
  <si>
    <t>Grunty Skarbu Państwa w użytk. wieczystym Gminy ogółem (ha),  w tym:</t>
  </si>
  <si>
    <t>pozostałe obiekty użyt. publ., świetlice, strażnice OSP</t>
  </si>
  <si>
    <t>inne (stacje SUW, bud. ZGKiM)</t>
  </si>
  <si>
    <t>Oczyszczalnie ścieków</t>
  </si>
  <si>
    <t>Wysypiska (liczba)</t>
  </si>
  <si>
    <t>Obiekty sportowe</t>
  </si>
  <si>
    <t>Wodociągi - liczba przyłączy</t>
  </si>
  <si>
    <t>Wodociągi - długość w km</t>
  </si>
  <si>
    <t>Ulice, drogi - długość w km</t>
  </si>
  <si>
    <t>Inne</t>
  </si>
  <si>
    <t xml:space="preserve">W zarządzie jedn. i zakł. budżet. </t>
  </si>
  <si>
    <t>W użytkow. wieczystym</t>
  </si>
  <si>
    <t>Informacja o stanie mienia komunalnego – Gmina Chorzele</t>
  </si>
  <si>
    <t>5.</t>
  </si>
  <si>
    <t>6.</t>
  </si>
  <si>
    <t>Sposób zagospodarowania</t>
  </si>
  <si>
    <t>Kanalizacja sanitarna -  liczba przyłączy</t>
  </si>
  <si>
    <t>Kanalizacja sanitarna - długość w km</t>
  </si>
  <si>
    <t xml:space="preserve">              Burmistrza Miasta i Gminy Chorzele</t>
  </si>
  <si>
    <t>Budowle i urządz. Techniczne, w tym:</t>
  </si>
  <si>
    <t>Stan  na dzień 31.12.2019 r.</t>
  </si>
  <si>
    <t xml:space="preserve">Stan na dzień 31.12.2020 r. </t>
  </si>
  <si>
    <t xml:space="preserve">               Załącznik nr 2 do Zarządzenia nr 56/2021</t>
  </si>
  <si>
    <t xml:space="preserve">              z dnia 29 marca 2021 r.</t>
  </si>
  <si>
    <t>Chorzele, dnia  2021.03.29</t>
  </si>
</sst>
</file>

<file path=xl/styles.xml><?xml version="1.0" encoding="utf-8"?>
<styleSheet xmlns="http://schemas.openxmlformats.org/spreadsheetml/2006/main">
  <numFmts count="3">
    <numFmt numFmtId="43" formatCode="_-* #,##0.00\ _z_ł_-;\-* #,##0.00\ _z_ł_-;_-* &quot;-&quot;??\ _z_ł_-;_-@_-"/>
    <numFmt numFmtId="164" formatCode="0.0000"/>
    <numFmt numFmtId="165" formatCode="0.000"/>
  </numFmts>
  <fonts count="22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4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 Narrow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i/>
      <sz val="8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color indexed="8"/>
      <name val="Arial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51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18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6" fillId="0" borderId="7" xfId="0" applyNumberFormat="1" applyFont="1" applyBorder="1" applyAlignment="1">
      <alignment horizontal="right" vertical="center" wrapText="1"/>
    </xf>
    <xf numFmtId="0" fontId="8" fillId="0" borderId="7" xfId="0" applyNumberFormat="1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right" vertical="center" wrapText="1"/>
    </xf>
    <xf numFmtId="0" fontId="4" fillId="0" borderId="9" xfId="0" applyNumberFormat="1" applyFont="1" applyBorder="1" applyAlignment="1">
      <alignment horizontal="right" vertical="center" wrapText="1"/>
    </xf>
    <xf numFmtId="0" fontId="7" fillId="0" borderId="9" xfId="0" applyNumberFormat="1" applyFont="1" applyBorder="1" applyAlignment="1">
      <alignment horizontal="right" vertical="center" wrapText="1"/>
    </xf>
    <xf numFmtId="0" fontId="7" fillId="0" borderId="10" xfId="0" applyNumberFormat="1" applyFont="1" applyBorder="1" applyAlignment="1">
      <alignment horizontal="right" vertical="center" wrapText="1"/>
    </xf>
    <xf numFmtId="0" fontId="4" fillId="0" borderId="11" xfId="0" applyNumberFormat="1" applyFont="1" applyBorder="1" applyAlignment="1">
      <alignment horizontal="right" vertical="center" wrapText="1"/>
    </xf>
    <xf numFmtId="0" fontId="7" fillId="0" borderId="11" xfId="0" applyNumberFormat="1" applyFont="1" applyBorder="1" applyAlignment="1">
      <alignment horizontal="right" vertical="center" wrapText="1"/>
    </xf>
    <xf numFmtId="0" fontId="7" fillId="0" borderId="12" xfId="0" applyNumberFormat="1" applyFont="1" applyBorder="1" applyAlignment="1">
      <alignment horizontal="right" vertical="center" wrapText="1"/>
    </xf>
    <xf numFmtId="0" fontId="8" fillId="0" borderId="13" xfId="0" applyNumberFormat="1" applyFont="1" applyBorder="1" applyAlignment="1">
      <alignment horizontal="right" vertical="center" wrapText="1"/>
    </xf>
    <xf numFmtId="0" fontId="8" fillId="0" borderId="6" xfId="0" applyNumberFormat="1" applyFont="1" applyBorder="1" applyAlignment="1">
      <alignment vertical="center" wrapText="1"/>
    </xf>
    <xf numFmtId="164" fontId="0" fillId="0" borderId="0" xfId="0" applyNumberFormat="1"/>
    <xf numFmtId="0" fontId="0" fillId="0" borderId="0" xfId="0" applyNumberFormat="1"/>
    <xf numFmtId="0" fontId="14" fillId="0" borderId="14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1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3" fontId="12" fillId="0" borderId="20" xfId="0" applyNumberFormat="1" applyFont="1" applyBorder="1" applyAlignment="1">
      <alignment horizontal="right" vertical="center" wrapText="1" indent="2"/>
    </xf>
    <xf numFmtId="3" fontId="10" fillId="0" borderId="22" xfId="0" applyNumberFormat="1" applyFont="1" applyBorder="1" applyAlignment="1">
      <alignment horizontal="right" vertical="center" wrapText="1" indent="2"/>
    </xf>
    <xf numFmtId="0" fontId="9" fillId="0" borderId="21" xfId="0" applyNumberFormat="1" applyFont="1" applyBorder="1" applyAlignment="1">
      <alignment horizontal="right" vertical="center" wrapText="1" indent="2"/>
    </xf>
    <xf numFmtId="0" fontId="9" fillId="0" borderId="18" xfId="0" applyNumberFormat="1" applyFont="1" applyBorder="1" applyAlignment="1">
      <alignment horizontal="right" vertical="center" wrapText="1" indent="2"/>
    </xf>
    <xf numFmtId="0" fontId="9" fillId="0" borderId="20" xfId="0" applyNumberFormat="1" applyFont="1" applyBorder="1" applyAlignment="1">
      <alignment horizontal="right" vertical="center" wrapText="1" indent="2"/>
    </xf>
    <xf numFmtId="0" fontId="10" fillId="0" borderId="23" xfId="0" applyFont="1" applyBorder="1" applyAlignment="1">
      <alignment horizontal="right" vertical="center" wrapText="1" indent="2"/>
    </xf>
    <xf numFmtId="0" fontId="10" fillId="0" borderId="7" xfId="0" applyFont="1" applyBorder="1" applyAlignment="1">
      <alignment horizontal="right" vertical="center" wrapText="1" indent="2"/>
    </xf>
    <xf numFmtId="0" fontId="10" fillId="0" borderId="14" xfId="0" applyFont="1" applyBorder="1" applyAlignment="1">
      <alignment horizontal="right" vertical="center" wrapText="1" indent="2"/>
    </xf>
    <xf numFmtId="3" fontId="12" fillId="0" borderId="23" xfId="0" applyNumberFormat="1" applyFont="1" applyBorder="1" applyAlignment="1">
      <alignment horizontal="right" vertical="center" wrapText="1" indent="2"/>
    </xf>
    <xf numFmtId="3" fontId="12" fillId="0" borderId="7" xfId="0" applyNumberFormat="1" applyFont="1" applyBorder="1" applyAlignment="1">
      <alignment horizontal="right" vertical="center" wrapText="1" indent="2"/>
    </xf>
    <xf numFmtId="3" fontId="12" fillId="0" borderId="14" xfId="0" applyNumberFormat="1" applyFont="1" applyBorder="1" applyAlignment="1">
      <alignment horizontal="right" vertical="center" wrapText="1" indent="2"/>
    </xf>
    <xf numFmtId="0" fontId="9" fillId="0" borderId="24" xfId="0" applyFont="1" applyBorder="1" applyAlignment="1">
      <alignment horizontal="right" vertical="center" wrapText="1" indent="2"/>
    </xf>
    <xf numFmtId="0" fontId="9" fillId="0" borderId="25" xfId="0" applyFont="1" applyBorder="1" applyAlignment="1">
      <alignment horizontal="right" vertical="center" wrapText="1" indent="2"/>
    </xf>
    <xf numFmtId="0" fontId="9" fillId="0" borderId="26" xfId="0" applyFont="1" applyBorder="1" applyAlignment="1">
      <alignment horizontal="right" vertical="center" wrapText="1" indent="2"/>
    </xf>
    <xf numFmtId="3" fontId="13" fillId="0" borderId="24" xfId="0" applyNumberFormat="1" applyFont="1" applyBorder="1" applyAlignment="1">
      <alignment horizontal="right" vertical="center" wrapText="1" indent="2"/>
    </xf>
    <xf numFmtId="3" fontId="13" fillId="0" borderId="25" xfId="0" applyNumberFormat="1" applyFont="1" applyBorder="1" applyAlignment="1">
      <alignment horizontal="right" vertical="center" wrapText="1" indent="2"/>
    </xf>
    <xf numFmtId="3" fontId="13" fillId="0" borderId="26" xfId="0" applyNumberFormat="1" applyFont="1" applyBorder="1" applyAlignment="1">
      <alignment horizontal="right" vertical="center" wrapText="1" indent="2"/>
    </xf>
    <xf numFmtId="0" fontId="9" fillId="0" borderId="27" xfId="0" applyFont="1" applyBorder="1" applyAlignment="1">
      <alignment horizontal="right" vertical="center" wrapText="1" indent="2"/>
    </xf>
    <xf numFmtId="0" fontId="9" fillId="0" borderId="15" xfId="0" applyFont="1" applyBorder="1" applyAlignment="1">
      <alignment horizontal="right" vertical="center" wrapText="1" indent="2"/>
    </xf>
    <xf numFmtId="0" fontId="13" fillId="0" borderId="27" xfId="0" applyNumberFormat="1" applyFont="1" applyBorder="1" applyAlignment="1">
      <alignment horizontal="right" vertical="center" wrapText="1" indent="2"/>
    </xf>
    <xf numFmtId="0" fontId="9" fillId="0" borderId="9" xfId="0" applyNumberFormat="1" applyFont="1" applyBorder="1" applyAlignment="1">
      <alignment horizontal="right" vertical="center" wrapText="1" indent="2"/>
    </xf>
    <xf numFmtId="0" fontId="9" fillId="0" borderId="15" xfId="0" applyNumberFormat="1" applyFont="1" applyBorder="1" applyAlignment="1">
      <alignment horizontal="right" vertical="center" wrapText="1" indent="2"/>
    </xf>
    <xf numFmtId="0" fontId="9" fillId="0" borderId="28" xfId="0" applyFont="1" applyBorder="1" applyAlignment="1">
      <alignment horizontal="right" vertical="center" wrapText="1" indent="2"/>
    </xf>
    <xf numFmtId="0" fontId="9" fillId="0" borderId="13" xfId="0" applyFont="1" applyBorder="1" applyAlignment="1">
      <alignment horizontal="right" vertical="center" wrapText="1" indent="2"/>
    </xf>
    <xf numFmtId="0" fontId="9" fillId="0" borderId="16" xfId="0" applyFont="1" applyBorder="1" applyAlignment="1">
      <alignment horizontal="right" vertical="center" wrapText="1" indent="2"/>
    </xf>
    <xf numFmtId="0" fontId="13" fillId="0" borderId="28" xfId="0" applyNumberFormat="1" applyFont="1" applyBorder="1" applyAlignment="1">
      <alignment horizontal="right" vertical="center" wrapText="1" indent="2"/>
    </xf>
    <xf numFmtId="0" fontId="9" fillId="0" borderId="11" xfId="0" applyNumberFormat="1" applyFont="1" applyBorder="1" applyAlignment="1">
      <alignment horizontal="right" vertical="center" wrapText="1" indent="2"/>
    </xf>
    <xf numFmtId="0" fontId="9" fillId="0" borderId="16" xfId="0" applyNumberFormat="1" applyFont="1" applyBorder="1" applyAlignment="1">
      <alignment horizontal="right" vertical="center" wrapText="1" indent="2"/>
    </xf>
    <xf numFmtId="0" fontId="9" fillId="0" borderId="23" xfId="0" applyFont="1" applyBorder="1" applyAlignment="1">
      <alignment horizontal="right" vertical="center" wrapText="1" indent="2"/>
    </xf>
    <xf numFmtId="0" fontId="9" fillId="0" borderId="7" xfId="0" applyFont="1" applyBorder="1" applyAlignment="1">
      <alignment horizontal="right" vertical="center" wrapText="1" indent="2"/>
    </xf>
    <xf numFmtId="0" fontId="9" fillId="0" borderId="14" xfId="0" applyFont="1" applyBorder="1" applyAlignment="1">
      <alignment horizontal="right" vertical="center" wrapText="1" indent="2"/>
    </xf>
    <xf numFmtId="0" fontId="13" fillId="0" borderId="23" xfId="0" applyNumberFormat="1" applyFont="1" applyBorder="1" applyAlignment="1">
      <alignment horizontal="right" vertical="center" wrapText="1" indent="2"/>
    </xf>
    <xf numFmtId="0" fontId="9" fillId="0" borderId="7" xfId="0" applyNumberFormat="1" applyFont="1" applyBorder="1" applyAlignment="1">
      <alignment horizontal="right" vertical="center" wrapText="1" indent="2"/>
    </xf>
    <xf numFmtId="0" fontId="9" fillId="0" borderId="14" xfId="0" applyNumberFormat="1" applyFont="1" applyBorder="1" applyAlignment="1">
      <alignment horizontal="right" vertical="center" wrapText="1" indent="2"/>
    </xf>
    <xf numFmtId="164" fontId="10" fillId="0" borderId="23" xfId="0" applyNumberFormat="1" applyFont="1" applyBorder="1" applyAlignment="1">
      <alignment horizontal="right" vertical="center" wrapText="1" indent="1"/>
    </xf>
    <xf numFmtId="0" fontId="10" fillId="0" borderId="7" xfId="0" applyFont="1" applyBorder="1" applyAlignment="1">
      <alignment horizontal="right" vertical="center" wrapText="1" indent="1"/>
    </xf>
    <xf numFmtId="164" fontId="10" fillId="0" borderId="14" xfId="0" applyNumberFormat="1" applyFont="1" applyBorder="1" applyAlignment="1">
      <alignment horizontal="right" vertical="center" wrapText="1" indent="1"/>
    </xf>
    <xf numFmtId="0" fontId="12" fillId="0" borderId="23" xfId="0" applyNumberFormat="1" applyFont="1" applyBorder="1" applyAlignment="1">
      <alignment horizontal="right" vertical="center" wrapText="1" indent="1"/>
    </xf>
    <xf numFmtId="0" fontId="12" fillId="0" borderId="7" xfId="0" applyNumberFormat="1" applyFont="1" applyBorder="1" applyAlignment="1">
      <alignment horizontal="right" vertical="center" wrapText="1" indent="1"/>
    </xf>
    <xf numFmtId="164" fontId="10" fillId="0" borderId="7" xfId="0" applyNumberFormat="1" applyFont="1" applyBorder="1" applyAlignment="1">
      <alignment horizontal="right" vertical="center" wrapText="1" indent="1"/>
    </xf>
    <xf numFmtId="0" fontId="10" fillId="0" borderId="7" xfId="0" applyNumberFormat="1" applyFont="1" applyBorder="1" applyAlignment="1">
      <alignment horizontal="right" vertical="center" wrapText="1" indent="1"/>
    </xf>
    <xf numFmtId="4" fontId="10" fillId="0" borderId="20" xfId="0" applyNumberFormat="1" applyFont="1" applyBorder="1" applyAlignment="1">
      <alignment horizontal="right" vertical="center" wrapText="1" indent="1"/>
    </xf>
    <xf numFmtId="0" fontId="9" fillId="0" borderId="27" xfId="0" applyFont="1" applyBorder="1" applyAlignment="1">
      <alignment horizontal="right" vertical="center" wrapText="1" indent="1"/>
    </xf>
    <xf numFmtId="164" fontId="9" fillId="0" borderId="9" xfId="0" applyNumberFormat="1" applyFont="1" applyBorder="1" applyAlignment="1">
      <alignment horizontal="right" vertical="center" wrapText="1" indent="1"/>
    </xf>
    <xf numFmtId="164" fontId="13" fillId="0" borderId="27" xfId="0" applyNumberFormat="1" applyFont="1" applyBorder="1" applyAlignment="1">
      <alignment horizontal="right" vertical="center" wrapText="1" indent="1"/>
    </xf>
    <xf numFmtId="0" fontId="9" fillId="0" borderId="9" xfId="0" applyNumberFormat="1" applyFont="1" applyBorder="1" applyAlignment="1">
      <alignment horizontal="right" vertical="center" wrapText="1" indent="1"/>
    </xf>
    <xf numFmtId="0" fontId="9" fillId="0" borderId="15" xfId="0" applyNumberFormat="1" applyFont="1" applyBorder="1" applyAlignment="1">
      <alignment horizontal="right" vertical="center" wrapText="1" indent="1"/>
    </xf>
    <xf numFmtId="4" fontId="9" fillId="0" borderId="21" xfId="0" applyNumberFormat="1" applyFont="1" applyBorder="1" applyAlignment="1">
      <alignment horizontal="right" vertical="center" wrapText="1" indent="1"/>
    </xf>
    <xf numFmtId="0" fontId="9" fillId="0" borderId="9" xfId="0" applyFont="1" applyBorder="1" applyAlignment="1">
      <alignment horizontal="right" vertical="center" wrapText="1" indent="1"/>
    </xf>
    <xf numFmtId="0" fontId="13" fillId="0" borderId="27" xfId="0" applyNumberFormat="1" applyFont="1" applyBorder="1" applyAlignment="1">
      <alignment horizontal="right" vertical="center" wrapText="1" indent="1"/>
    </xf>
    <xf numFmtId="164" fontId="9" fillId="0" borderId="15" xfId="0" applyNumberFormat="1" applyFont="1" applyBorder="1" applyAlignment="1">
      <alignment horizontal="right" vertical="center" wrapText="1" indent="1"/>
    </xf>
    <xf numFmtId="164" fontId="13" fillId="0" borderId="9" xfId="0" applyNumberFormat="1" applyFont="1" applyBorder="1" applyAlignment="1">
      <alignment horizontal="right" vertical="center" wrapText="1" indent="1"/>
    </xf>
    <xf numFmtId="164" fontId="9" fillId="0" borderId="9" xfId="1" applyNumberFormat="1" applyFont="1" applyBorder="1" applyAlignment="1">
      <alignment horizontal="right" vertical="center" wrapText="1" indent="1"/>
    </xf>
    <xf numFmtId="0" fontId="9" fillId="0" borderId="28" xfId="0" applyFont="1" applyBorder="1" applyAlignment="1">
      <alignment horizontal="right" vertical="center" wrapText="1" indent="1"/>
    </xf>
    <xf numFmtId="164" fontId="9" fillId="0" borderId="11" xfId="0" applyNumberFormat="1" applyFont="1" applyBorder="1" applyAlignment="1">
      <alignment horizontal="right" vertical="center" wrapText="1" indent="1"/>
    </xf>
    <xf numFmtId="0" fontId="13" fillId="0" borderId="28" xfId="0" applyNumberFormat="1" applyFont="1" applyBorder="1" applyAlignment="1">
      <alignment horizontal="right" vertical="center" wrapText="1" indent="1"/>
    </xf>
    <xf numFmtId="0" fontId="9" fillId="0" borderId="16" xfId="0" applyNumberFormat="1" applyFont="1" applyBorder="1" applyAlignment="1">
      <alignment horizontal="right" vertical="center" wrapText="1" indent="1"/>
    </xf>
    <xf numFmtId="4" fontId="9" fillId="0" borderId="18" xfId="0" applyNumberFormat="1" applyFont="1" applyBorder="1" applyAlignment="1">
      <alignment horizontal="right" vertical="center" wrapText="1" indent="1"/>
    </xf>
    <xf numFmtId="164" fontId="10" fillId="0" borderId="24" xfId="0" applyNumberFormat="1" applyFont="1" applyBorder="1" applyAlignment="1">
      <alignment horizontal="right" vertical="center" wrapText="1" indent="1"/>
    </xf>
    <xf numFmtId="164" fontId="10" fillId="0" borderId="25" xfId="0" applyNumberFormat="1" applyFont="1" applyBorder="1" applyAlignment="1">
      <alignment horizontal="right" vertical="center" wrapText="1" indent="1"/>
    </xf>
    <xf numFmtId="0" fontId="10" fillId="0" borderId="26" xfId="0" applyFont="1" applyBorder="1" applyAlignment="1">
      <alignment horizontal="right" vertical="center" wrapText="1" indent="1"/>
    </xf>
    <xf numFmtId="0" fontId="12" fillId="0" borderId="25" xfId="0" applyNumberFormat="1" applyFont="1" applyBorder="1" applyAlignment="1">
      <alignment horizontal="right" vertical="center" wrapText="1" indent="1"/>
    </xf>
    <xf numFmtId="164" fontId="10" fillId="0" borderId="26" xfId="0" applyNumberFormat="1" applyFont="1" applyBorder="1" applyAlignment="1">
      <alignment horizontal="right" vertical="center" wrapText="1" indent="1"/>
    </xf>
    <xf numFmtId="0" fontId="9" fillId="0" borderId="1" xfId="0" applyFont="1" applyBorder="1" applyAlignment="1">
      <alignment horizontal="right" vertical="center" wrapText="1" indent="1"/>
    </xf>
    <xf numFmtId="164" fontId="9" fillId="0" borderId="2" xfId="0" applyNumberFormat="1" applyFont="1" applyBorder="1" applyAlignment="1">
      <alignment horizontal="right" vertical="center" wrapText="1" indent="1"/>
    </xf>
    <xf numFmtId="0" fontId="9" fillId="0" borderId="3" xfId="0" applyFont="1" applyBorder="1" applyAlignment="1">
      <alignment horizontal="right" vertical="center" wrapText="1" indent="1"/>
    </xf>
    <xf numFmtId="0" fontId="13" fillId="0" borderId="2" xfId="0" applyNumberFormat="1" applyFont="1" applyBorder="1" applyAlignment="1">
      <alignment horizontal="right" vertical="center" wrapText="1" indent="1"/>
    </xf>
    <xf numFmtId="164" fontId="9" fillId="0" borderId="3" xfId="0" applyNumberFormat="1" applyFont="1" applyBorder="1" applyAlignment="1">
      <alignment horizontal="right" vertical="center" wrapText="1" indent="1"/>
    </xf>
    <xf numFmtId="0" fontId="8" fillId="0" borderId="29" xfId="0" applyFont="1" applyBorder="1" applyAlignment="1">
      <alignment horizontal="right" vertical="center" wrapText="1" indent="1"/>
    </xf>
    <xf numFmtId="0" fontId="8" fillId="0" borderId="7" xfId="0" applyFont="1" applyBorder="1" applyAlignment="1">
      <alignment horizontal="right" vertical="center" wrapText="1" indent="1"/>
    </xf>
    <xf numFmtId="0" fontId="8" fillId="0" borderId="14" xfId="0" applyFont="1" applyBorder="1" applyAlignment="1">
      <alignment horizontal="right" vertical="center" wrapText="1" indent="1"/>
    </xf>
    <xf numFmtId="0" fontId="7" fillId="0" borderId="9" xfId="0" applyFont="1" applyBorder="1" applyAlignment="1">
      <alignment horizontal="right" vertical="center" wrapText="1" indent="1"/>
    </xf>
    <xf numFmtId="0" fontId="7" fillId="0" borderId="15" xfId="0" applyFont="1" applyBorder="1" applyAlignment="1">
      <alignment horizontal="right" vertical="center" wrapText="1" indent="1"/>
    </xf>
    <xf numFmtId="165" fontId="7" fillId="0" borderId="15" xfId="0" applyNumberFormat="1" applyFont="1" applyBorder="1" applyAlignment="1">
      <alignment horizontal="right" vertical="center" wrapText="1" indent="1"/>
    </xf>
    <xf numFmtId="0" fontId="7" fillId="0" borderId="16" xfId="0" applyFont="1" applyBorder="1" applyAlignment="1">
      <alignment horizontal="right" vertical="center" wrapText="1" indent="1"/>
    </xf>
    <xf numFmtId="0" fontId="8" fillId="0" borderId="4" xfId="0" applyFont="1" applyBorder="1" applyAlignment="1">
      <alignment horizontal="right" vertical="center" wrapText="1" indent="1"/>
    </xf>
    <xf numFmtId="0" fontId="8" fillId="0" borderId="13" xfId="0" applyFont="1" applyBorder="1" applyAlignment="1">
      <alignment horizontal="right" vertical="center" wrapText="1" indent="1"/>
    </xf>
    <xf numFmtId="0" fontId="8" fillId="0" borderId="17" xfId="0" applyFont="1" applyBorder="1" applyAlignment="1">
      <alignment horizontal="right" vertical="center" wrapText="1" indent="1"/>
    </xf>
    <xf numFmtId="3" fontId="8" fillId="0" borderId="20" xfId="0" applyNumberFormat="1" applyFont="1" applyBorder="1" applyAlignment="1">
      <alignment horizontal="right" vertical="center" wrapText="1" indent="2"/>
    </xf>
    <xf numFmtId="0" fontId="7" fillId="0" borderId="21" xfId="0" applyFont="1" applyBorder="1" applyAlignment="1">
      <alignment horizontal="right" vertical="center" wrapText="1" indent="2"/>
    </xf>
    <xf numFmtId="0" fontId="7" fillId="0" borderId="18" xfId="0" applyFont="1" applyBorder="1" applyAlignment="1">
      <alignment horizontal="right" vertical="center" wrapText="1" indent="2"/>
    </xf>
    <xf numFmtId="0" fontId="8" fillId="0" borderId="30" xfId="0" applyFont="1" applyBorder="1" applyAlignment="1">
      <alignment horizontal="right" vertical="center" wrapText="1" indent="2"/>
    </xf>
    <xf numFmtId="164" fontId="9" fillId="0" borderId="16" xfId="0" applyNumberFormat="1" applyFont="1" applyBorder="1" applyAlignment="1">
      <alignment horizontal="right" vertical="center" wrapText="1" indent="1"/>
    </xf>
    <xf numFmtId="164" fontId="9" fillId="0" borderId="27" xfId="0" applyNumberFormat="1" applyFont="1" applyBorder="1" applyAlignment="1">
      <alignment horizontal="right" vertical="center" wrapText="1" indent="1"/>
    </xf>
    <xf numFmtId="4" fontId="0" fillId="0" borderId="0" xfId="0" applyNumberFormat="1"/>
    <xf numFmtId="0" fontId="17" fillId="0" borderId="8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8" fillId="0" borderId="0" xfId="0" applyFont="1" applyAlignment="1">
      <alignment horizontal="left" wrapText="1"/>
    </xf>
    <xf numFmtId="0" fontId="11" fillId="0" borderId="2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zoomScaleNormal="84" workbookViewId="0">
      <selection sqref="A1:K51"/>
    </sheetView>
  </sheetViews>
  <sheetFormatPr defaultRowHeight="14.4"/>
  <cols>
    <col min="1" max="1" width="3.44140625" customWidth="1"/>
    <col min="2" max="2" width="27.88671875" customWidth="1"/>
    <col min="3" max="3" width="11" customWidth="1"/>
    <col min="4" max="4" width="10.5546875" customWidth="1"/>
    <col min="5" max="5" width="10.6640625" customWidth="1"/>
    <col min="6" max="7" width="11.6640625" customWidth="1"/>
    <col min="8" max="8" width="11.5546875" customWidth="1"/>
    <col min="9" max="9" width="11.6640625" customWidth="1"/>
    <col min="10" max="10" width="11.88671875" customWidth="1"/>
    <col min="11" max="11" width="13" customWidth="1"/>
    <col min="12" max="12" width="9.44140625" customWidth="1"/>
  </cols>
  <sheetData>
    <row r="1" spans="1:15">
      <c r="G1" s="139" t="s">
        <v>50</v>
      </c>
      <c r="H1" s="139"/>
      <c r="I1" s="139"/>
      <c r="J1" s="139"/>
      <c r="K1" s="139"/>
    </row>
    <row r="2" spans="1:15">
      <c r="G2" s="139" t="s">
        <v>46</v>
      </c>
      <c r="H2" s="139"/>
      <c r="I2" s="139"/>
      <c r="J2" s="139"/>
      <c r="K2" s="139"/>
    </row>
    <row r="3" spans="1:15" ht="14.25" customHeight="1">
      <c r="G3" s="139" t="s">
        <v>51</v>
      </c>
      <c r="H3" s="139"/>
      <c r="I3" s="139"/>
      <c r="J3" s="139"/>
      <c r="K3" s="139"/>
    </row>
    <row r="4" spans="1:15" ht="39" customHeight="1">
      <c r="A4" s="147" t="s">
        <v>40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6"/>
      <c r="M4" s="6"/>
    </row>
    <row r="5" spans="1:15" ht="10.5" customHeight="1">
      <c r="L5" s="1"/>
    </row>
    <row r="6" spans="1:15" ht="10.5" customHeight="1" thickBot="1">
      <c r="A6" s="3"/>
    </row>
    <row r="7" spans="1:15" s="5" customFormat="1" ht="9.6" customHeight="1">
      <c r="A7" s="130" t="s">
        <v>0</v>
      </c>
      <c r="B7" s="125" t="s">
        <v>1</v>
      </c>
      <c r="C7" s="128" t="s">
        <v>48</v>
      </c>
      <c r="D7" s="148" t="s">
        <v>8</v>
      </c>
      <c r="E7" s="145" t="s">
        <v>49</v>
      </c>
      <c r="F7" s="148" t="s">
        <v>14</v>
      </c>
      <c r="G7" s="148"/>
      <c r="H7" s="148"/>
      <c r="I7" s="148"/>
      <c r="J7" s="145"/>
      <c r="K7" s="140" t="s">
        <v>10</v>
      </c>
    </row>
    <row r="8" spans="1:15" s="5" customFormat="1" ht="2.4" customHeight="1">
      <c r="A8" s="131"/>
      <c r="B8" s="126"/>
      <c r="C8" s="129"/>
      <c r="D8" s="142"/>
      <c r="E8" s="146"/>
      <c r="F8" s="142"/>
      <c r="G8" s="142"/>
      <c r="H8" s="142"/>
      <c r="I8" s="142"/>
      <c r="J8" s="146"/>
      <c r="K8" s="141"/>
    </row>
    <row r="9" spans="1:15" s="5" customFormat="1" ht="28.2" customHeight="1">
      <c r="A9" s="131"/>
      <c r="B9" s="126"/>
      <c r="C9" s="129"/>
      <c r="D9" s="142"/>
      <c r="E9" s="146"/>
      <c r="F9" s="143" t="s">
        <v>26</v>
      </c>
      <c r="G9" s="142" t="s">
        <v>38</v>
      </c>
      <c r="H9" s="142" t="s">
        <v>9</v>
      </c>
      <c r="I9" s="143" t="s">
        <v>39</v>
      </c>
      <c r="J9" s="144" t="s">
        <v>27</v>
      </c>
      <c r="K9" s="141"/>
    </row>
    <row r="10" spans="1:15" s="5" customFormat="1" ht="7.95" customHeight="1">
      <c r="A10" s="131"/>
      <c r="B10" s="126"/>
      <c r="C10" s="129"/>
      <c r="D10" s="142"/>
      <c r="E10" s="146"/>
      <c r="F10" s="143"/>
      <c r="G10" s="142"/>
      <c r="H10" s="142"/>
      <c r="I10" s="143"/>
      <c r="J10" s="144"/>
      <c r="K10" s="141"/>
    </row>
    <row r="11" spans="1:15" ht="15" thickBot="1">
      <c r="A11" s="8">
        <v>1</v>
      </c>
      <c r="B11" s="12">
        <v>2</v>
      </c>
      <c r="C11" s="8">
        <v>3</v>
      </c>
      <c r="D11" s="9">
        <v>4</v>
      </c>
      <c r="E11" s="10">
        <v>5</v>
      </c>
      <c r="F11" s="9">
        <v>6</v>
      </c>
      <c r="G11" s="9">
        <v>7</v>
      </c>
      <c r="H11" s="9">
        <v>8</v>
      </c>
      <c r="I11" s="9">
        <v>9</v>
      </c>
      <c r="J11" s="10">
        <v>10</v>
      </c>
      <c r="K11" s="34">
        <v>11</v>
      </c>
    </row>
    <row r="12" spans="1:15" ht="31.5" customHeight="1">
      <c r="A12" s="135" t="s">
        <v>2</v>
      </c>
      <c r="B12" s="28" t="s">
        <v>16</v>
      </c>
      <c r="C12" s="74">
        <f>(C13+C14+C15+C16+C17)</f>
        <v>651.15949999999987</v>
      </c>
      <c r="D12" s="75">
        <f t="shared" ref="D12:D17" si="0">(E12-C12)</f>
        <v>2.1242000000002008</v>
      </c>
      <c r="E12" s="76">
        <f>(E13+E14+E15+E16+E17)</f>
        <v>653.28370000000007</v>
      </c>
      <c r="F12" s="77">
        <f t="shared" ref="F12:K12" si="1">(F13+F14+F15+F16+F17)</f>
        <v>607.07460000000003</v>
      </c>
      <c r="G12" s="78">
        <f t="shared" si="1"/>
        <v>23.1387</v>
      </c>
      <c r="H12" s="79">
        <f t="shared" si="1"/>
        <v>1.6550000000000002</v>
      </c>
      <c r="I12" s="80">
        <f t="shared" si="1"/>
        <v>6.2712000000000003</v>
      </c>
      <c r="J12" s="76">
        <f t="shared" si="1"/>
        <v>15.144200000000001</v>
      </c>
      <c r="K12" s="81">
        <v>81031.38</v>
      </c>
      <c r="L12" s="26"/>
      <c r="M12" s="124"/>
      <c r="O12" s="124"/>
    </row>
    <row r="13" spans="1:15" ht="19.2" customHeight="1">
      <c r="A13" s="136"/>
      <c r="B13" s="29" t="s">
        <v>17</v>
      </c>
      <c r="C13" s="82">
        <v>46.930799999999998</v>
      </c>
      <c r="D13" s="83">
        <f t="shared" si="0"/>
        <v>0</v>
      </c>
      <c r="E13" s="90">
        <f>(F13+G13+H13+I13+J13)</f>
        <v>46.930799999999998</v>
      </c>
      <c r="F13" s="84">
        <v>33.012099999999997</v>
      </c>
      <c r="G13" s="83">
        <v>0</v>
      </c>
      <c r="H13" s="83">
        <v>1.5820000000000001</v>
      </c>
      <c r="I13" s="85">
        <v>1.0592999999999999</v>
      </c>
      <c r="J13" s="86">
        <v>11.2774</v>
      </c>
      <c r="K13" s="87">
        <v>1669.92</v>
      </c>
      <c r="L13" s="26"/>
    </row>
    <row r="14" spans="1:15" ht="18" customHeight="1">
      <c r="A14" s="136"/>
      <c r="B14" s="29" t="s">
        <v>19</v>
      </c>
      <c r="C14" s="82">
        <v>43.206299999999999</v>
      </c>
      <c r="D14" s="83">
        <f>(E14-C14)</f>
        <v>0</v>
      </c>
      <c r="E14" s="90">
        <f>(F14+G14+H14+I14+J14)</f>
        <v>43.206299999999999</v>
      </c>
      <c r="F14" s="84">
        <v>11.5778</v>
      </c>
      <c r="G14" s="85">
        <v>23.108699999999999</v>
      </c>
      <c r="H14" s="85">
        <v>7.17E-2</v>
      </c>
      <c r="I14" s="85">
        <v>5.2119</v>
      </c>
      <c r="J14" s="90">
        <v>3.2362000000000002</v>
      </c>
      <c r="K14" s="87">
        <v>53688.97</v>
      </c>
      <c r="L14" s="26"/>
      <c r="O14" s="124"/>
    </row>
    <row r="15" spans="1:15">
      <c r="A15" s="136"/>
      <c r="B15" s="29" t="s">
        <v>15</v>
      </c>
      <c r="C15" s="123">
        <v>494.71499999999997</v>
      </c>
      <c r="D15" s="88">
        <f t="shared" si="0"/>
        <v>2.079400000000021</v>
      </c>
      <c r="E15" s="90">
        <f>(F15+G15+H15+I15+J15)</f>
        <v>496.7944</v>
      </c>
      <c r="F15" s="89">
        <v>496.79309999999998</v>
      </c>
      <c r="G15" s="83">
        <v>0</v>
      </c>
      <c r="H15" s="85">
        <v>1.2999999999999999E-3</v>
      </c>
      <c r="I15" s="83">
        <v>0</v>
      </c>
      <c r="J15" s="90">
        <v>0</v>
      </c>
      <c r="K15" s="87">
        <v>11374.57</v>
      </c>
      <c r="L15" s="26"/>
      <c r="M15" s="124"/>
    </row>
    <row r="16" spans="1:15" ht="23.4" customHeight="1">
      <c r="A16" s="136"/>
      <c r="B16" s="29" t="s">
        <v>20</v>
      </c>
      <c r="C16" s="82">
        <v>11.658200000000001</v>
      </c>
      <c r="D16" s="83">
        <f t="shared" si="0"/>
        <v>-1.8800000000000594E-2</v>
      </c>
      <c r="E16" s="90">
        <f>(F16+G16+H16+I16+J16)</f>
        <v>11.6394</v>
      </c>
      <c r="F16" s="89">
        <v>11.3157</v>
      </c>
      <c r="G16" s="91">
        <v>0</v>
      </c>
      <c r="H16" s="92">
        <v>0</v>
      </c>
      <c r="I16" s="92">
        <v>0</v>
      </c>
      <c r="J16" s="86">
        <v>0.32369999999999999</v>
      </c>
      <c r="K16" s="87">
        <v>14297.92</v>
      </c>
      <c r="L16" s="26"/>
    </row>
    <row r="17" spans="1:12" ht="15" thickBot="1">
      <c r="A17" s="137"/>
      <c r="B17" s="30" t="s">
        <v>18</v>
      </c>
      <c r="C17" s="93">
        <v>54.6492</v>
      </c>
      <c r="D17" s="94">
        <f t="shared" si="0"/>
        <v>6.3600000000000989E-2</v>
      </c>
      <c r="E17" s="122">
        <f>(F17+G17+H17+I17+J17)</f>
        <v>54.712800000000001</v>
      </c>
      <c r="F17" s="95">
        <v>54.375900000000001</v>
      </c>
      <c r="G17" s="94">
        <v>0.03</v>
      </c>
      <c r="H17" s="94">
        <v>0</v>
      </c>
      <c r="I17" s="94">
        <v>0</v>
      </c>
      <c r="J17" s="96">
        <v>0.30690000000000001</v>
      </c>
      <c r="K17" s="97">
        <v>0</v>
      </c>
      <c r="L17" s="26"/>
    </row>
    <row r="18" spans="1:12" ht="27" customHeight="1">
      <c r="A18" s="135" t="s">
        <v>3</v>
      </c>
      <c r="B18" s="28" t="s">
        <v>28</v>
      </c>
      <c r="C18" s="98">
        <f>(C19)</f>
        <v>0.4617</v>
      </c>
      <c r="D18" s="99">
        <f>(D19)</f>
        <v>0</v>
      </c>
      <c r="E18" s="100">
        <f>(E19)</f>
        <v>0.4617</v>
      </c>
      <c r="F18" s="101">
        <f>(F19)</f>
        <v>0.4617</v>
      </c>
      <c r="G18" s="99">
        <f>G19</f>
        <v>0</v>
      </c>
      <c r="H18" s="99">
        <f>H19</f>
        <v>0</v>
      </c>
      <c r="I18" s="99">
        <f>I19</f>
        <v>0</v>
      </c>
      <c r="J18" s="102">
        <f>J19</f>
        <v>0</v>
      </c>
      <c r="K18" s="81">
        <v>0</v>
      </c>
      <c r="L18" s="26"/>
    </row>
    <row r="19" spans="1:12" ht="15" thickBot="1">
      <c r="A19" s="137"/>
      <c r="B19" s="30" t="s">
        <v>15</v>
      </c>
      <c r="C19" s="103">
        <v>0.4617</v>
      </c>
      <c r="D19" s="104">
        <f>(E19-C19)</f>
        <v>0</v>
      </c>
      <c r="E19" s="105">
        <v>0.4617</v>
      </c>
      <c r="F19" s="106">
        <v>0.4617</v>
      </c>
      <c r="G19" s="104">
        <v>0</v>
      </c>
      <c r="H19" s="104">
        <v>0</v>
      </c>
      <c r="I19" s="104">
        <v>0</v>
      </c>
      <c r="J19" s="107">
        <v>0</v>
      </c>
      <c r="K19" s="97">
        <v>0</v>
      </c>
      <c r="L19" s="26"/>
    </row>
    <row r="20" spans="1:12" ht="22.5" customHeight="1">
      <c r="A20" s="135" t="s">
        <v>6</v>
      </c>
      <c r="B20" s="28" t="s">
        <v>13</v>
      </c>
      <c r="C20" s="45">
        <f>(C21+C22+C23+C24+C25+C26)</f>
        <v>48</v>
      </c>
      <c r="D20" s="46">
        <f>(E20-C20)</f>
        <v>0</v>
      </c>
      <c r="E20" s="47">
        <f t="shared" ref="E20:K20" si="2">(E21+E22+E23+E24+E25+E26)</f>
        <v>48</v>
      </c>
      <c r="F20" s="48">
        <f t="shared" si="2"/>
        <v>15</v>
      </c>
      <c r="G20" s="49">
        <f t="shared" si="2"/>
        <v>32</v>
      </c>
      <c r="H20" s="49">
        <f t="shared" si="2"/>
        <v>1</v>
      </c>
      <c r="I20" s="49">
        <f t="shared" si="2"/>
        <v>0</v>
      </c>
      <c r="J20" s="50">
        <f t="shared" si="2"/>
        <v>0</v>
      </c>
      <c r="K20" s="40">
        <f t="shared" si="2"/>
        <v>0</v>
      </c>
      <c r="L20" s="27"/>
    </row>
    <row r="21" spans="1:12">
      <c r="A21" s="136"/>
      <c r="B21" s="29" t="s">
        <v>24</v>
      </c>
      <c r="C21" s="51">
        <v>5</v>
      </c>
      <c r="D21" s="52">
        <f t="shared" ref="D21:D28" si="3">(E21-C21)</f>
        <v>0</v>
      </c>
      <c r="E21" s="53">
        <v>5</v>
      </c>
      <c r="F21" s="54">
        <v>4</v>
      </c>
      <c r="G21" s="55">
        <v>1</v>
      </c>
      <c r="H21" s="55">
        <v>0</v>
      </c>
      <c r="I21" s="55">
        <v>0</v>
      </c>
      <c r="J21" s="56">
        <v>0</v>
      </c>
      <c r="K21" s="41">
        <v>0</v>
      </c>
      <c r="L21" s="27"/>
    </row>
    <row r="22" spans="1:12">
      <c r="A22" s="136"/>
      <c r="B22" s="31" t="s">
        <v>4</v>
      </c>
      <c r="C22" s="57">
        <v>9</v>
      </c>
      <c r="D22" s="52">
        <f t="shared" si="3"/>
        <v>0</v>
      </c>
      <c r="E22" s="58">
        <v>9</v>
      </c>
      <c r="F22" s="59">
        <v>0</v>
      </c>
      <c r="G22" s="60">
        <v>9</v>
      </c>
      <c r="H22" s="60">
        <v>0</v>
      </c>
      <c r="I22" s="60">
        <v>0</v>
      </c>
      <c r="J22" s="61">
        <v>0</v>
      </c>
      <c r="K22" s="42">
        <v>0</v>
      </c>
      <c r="L22" s="27"/>
    </row>
    <row r="23" spans="1:12">
      <c r="A23" s="136"/>
      <c r="B23" s="31" t="s">
        <v>25</v>
      </c>
      <c r="C23" s="57">
        <v>1</v>
      </c>
      <c r="D23" s="52">
        <f t="shared" si="3"/>
        <v>0</v>
      </c>
      <c r="E23" s="58">
        <v>1</v>
      </c>
      <c r="F23" s="59">
        <v>0</v>
      </c>
      <c r="G23" s="60">
        <v>1</v>
      </c>
      <c r="H23" s="60">
        <v>0</v>
      </c>
      <c r="I23" s="60">
        <v>0</v>
      </c>
      <c r="J23" s="61">
        <v>0</v>
      </c>
      <c r="K23" s="42">
        <v>0</v>
      </c>
      <c r="L23" s="27"/>
    </row>
    <row r="24" spans="1:12">
      <c r="A24" s="136"/>
      <c r="B24" s="31" t="s">
        <v>5</v>
      </c>
      <c r="C24" s="57">
        <v>1</v>
      </c>
      <c r="D24" s="52">
        <f t="shared" si="3"/>
        <v>0</v>
      </c>
      <c r="E24" s="58">
        <v>1</v>
      </c>
      <c r="F24" s="59">
        <v>0</v>
      </c>
      <c r="G24" s="60">
        <v>0</v>
      </c>
      <c r="H24" s="60">
        <v>1</v>
      </c>
      <c r="I24" s="60">
        <v>0</v>
      </c>
      <c r="J24" s="61">
        <v>0</v>
      </c>
      <c r="K24" s="42">
        <v>0</v>
      </c>
      <c r="L24" s="27"/>
    </row>
    <row r="25" spans="1:12" ht="26.4">
      <c r="A25" s="136"/>
      <c r="B25" s="31" t="s">
        <v>29</v>
      </c>
      <c r="C25" s="57">
        <v>24</v>
      </c>
      <c r="D25" s="52">
        <f t="shared" si="3"/>
        <v>0</v>
      </c>
      <c r="E25" s="58">
        <v>24</v>
      </c>
      <c r="F25" s="59">
        <v>11</v>
      </c>
      <c r="G25" s="60">
        <v>13</v>
      </c>
      <c r="H25" s="60">
        <v>0</v>
      </c>
      <c r="I25" s="60">
        <v>0</v>
      </c>
      <c r="J25" s="61">
        <v>0</v>
      </c>
      <c r="K25" s="42">
        <v>0</v>
      </c>
      <c r="L25" s="27"/>
    </row>
    <row r="26" spans="1:12" ht="15" thickBot="1">
      <c r="A26" s="137"/>
      <c r="B26" s="32" t="s">
        <v>30</v>
      </c>
      <c r="C26" s="62">
        <v>8</v>
      </c>
      <c r="D26" s="63">
        <f t="shared" si="3"/>
        <v>0</v>
      </c>
      <c r="E26" s="64">
        <v>8</v>
      </c>
      <c r="F26" s="65">
        <v>0</v>
      </c>
      <c r="G26" s="66">
        <v>8</v>
      </c>
      <c r="H26" s="66">
        <v>0</v>
      </c>
      <c r="I26" s="66">
        <v>0</v>
      </c>
      <c r="J26" s="67">
        <v>0</v>
      </c>
      <c r="K26" s="43">
        <v>0</v>
      </c>
      <c r="L26" s="27"/>
    </row>
    <row r="27" spans="1:12">
      <c r="A27" s="135" t="s">
        <v>7</v>
      </c>
      <c r="B27" s="33" t="s">
        <v>22</v>
      </c>
      <c r="C27" s="68">
        <v>20</v>
      </c>
      <c r="D27" s="69">
        <f t="shared" si="3"/>
        <v>0</v>
      </c>
      <c r="E27" s="70">
        <v>20</v>
      </c>
      <c r="F27" s="71">
        <v>0</v>
      </c>
      <c r="G27" s="72">
        <v>20</v>
      </c>
      <c r="H27" s="72">
        <v>0</v>
      </c>
      <c r="I27" s="72">
        <v>0</v>
      </c>
      <c r="J27" s="73">
        <v>0</v>
      </c>
      <c r="K27" s="44">
        <v>0</v>
      </c>
      <c r="L27" s="27"/>
    </row>
    <row r="28" spans="1:12" ht="15" thickBot="1">
      <c r="A28" s="137"/>
      <c r="B28" s="30" t="s">
        <v>23</v>
      </c>
      <c r="C28" s="62">
        <v>9</v>
      </c>
      <c r="D28" s="63">
        <f t="shared" si="3"/>
        <v>0</v>
      </c>
      <c r="E28" s="64">
        <v>9</v>
      </c>
      <c r="F28" s="65">
        <v>0</v>
      </c>
      <c r="G28" s="66">
        <v>9</v>
      </c>
      <c r="H28" s="66">
        <v>0</v>
      </c>
      <c r="I28" s="66">
        <v>0</v>
      </c>
      <c r="J28" s="67">
        <v>0</v>
      </c>
      <c r="K28" s="43">
        <v>0</v>
      </c>
      <c r="L28" s="27"/>
    </row>
    <row r="29" spans="1:12" ht="26.25" customHeight="1" thickBot="1">
      <c r="A29" s="2"/>
    </row>
    <row r="30" spans="1:12" s="5" customFormat="1" ht="14.4" customHeight="1">
      <c r="A30" s="130" t="s">
        <v>0</v>
      </c>
      <c r="B30" s="125" t="s">
        <v>1</v>
      </c>
      <c r="C30" s="128" t="s">
        <v>48</v>
      </c>
      <c r="D30" s="148" t="s">
        <v>8</v>
      </c>
      <c r="E30" s="145" t="s">
        <v>49</v>
      </c>
      <c r="F30" s="148" t="s">
        <v>43</v>
      </c>
      <c r="G30" s="148"/>
      <c r="H30" s="148"/>
      <c r="I30" s="148"/>
      <c r="J30" s="149"/>
      <c r="K30" s="140" t="s">
        <v>10</v>
      </c>
    </row>
    <row r="31" spans="1:12" s="5" customFormat="1" ht="7.5" customHeight="1">
      <c r="A31" s="131"/>
      <c r="B31" s="126"/>
      <c r="C31" s="129"/>
      <c r="D31" s="142"/>
      <c r="E31" s="146"/>
      <c r="F31" s="142"/>
      <c r="G31" s="142"/>
      <c r="H31" s="142"/>
      <c r="I31" s="142"/>
      <c r="J31" s="150"/>
      <c r="K31" s="141"/>
    </row>
    <row r="32" spans="1:12" s="5" customFormat="1" ht="28.2" customHeight="1">
      <c r="A32" s="131"/>
      <c r="B32" s="126"/>
      <c r="C32" s="129"/>
      <c r="D32" s="142"/>
      <c r="E32" s="146"/>
      <c r="F32" s="143" t="s">
        <v>26</v>
      </c>
      <c r="G32" s="142" t="s">
        <v>38</v>
      </c>
      <c r="H32" s="142" t="s">
        <v>9</v>
      </c>
      <c r="I32" s="143" t="s">
        <v>21</v>
      </c>
      <c r="J32" s="144" t="s">
        <v>27</v>
      </c>
      <c r="K32" s="141"/>
    </row>
    <row r="33" spans="1:11" s="5" customFormat="1" ht="10.95" customHeight="1">
      <c r="A33" s="131"/>
      <c r="B33" s="126"/>
      <c r="C33" s="129"/>
      <c r="D33" s="142"/>
      <c r="E33" s="146"/>
      <c r="F33" s="143"/>
      <c r="G33" s="142"/>
      <c r="H33" s="142"/>
      <c r="I33" s="143"/>
      <c r="J33" s="144"/>
      <c r="K33" s="141"/>
    </row>
    <row r="34" spans="1:11" ht="15" thickBot="1">
      <c r="A34" s="8">
        <v>1</v>
      </c>
      <c r="B34" s="13">
        <v>2</v>
      </c>
      <c r="C34" s="8">
        <v>3</v>
      </c>
      <c r="D34" s="9">
        <v>4</v>
      </c>
      <c r="E34" s="10">
        <v>5</v>
      </c>
      <c r="F34" s="9">
        <v>7</v>
      </c>
      <c r="G34" s="9">
        <v>8</v>
      </c>
      <c r="H34" s="9">
        <v>9</v>
      </c>
      <c r="I34" s="9">
        <v>10</v>
      </c>
      <c r="J34" s="12">
        <v>11</v>
      </c>
      <c r="K34" s="35">
        <v>12</v>
      </c>
    </row>
    <row r="35" spans="1:11" ht="18" customHeight="1">
      <c r="A35" s="132" t="s">
        <v>41</v>
      </c>
      <c r="B35" s="36" t="s">
        <v>47</v>
      </c>
      <c r="C35" s="108"/>
      <c r="D35" s="109"/>
      <c r="E35" s="110"/>
      <c r="F35" s="15"/>
      <c r="G35" s="16"/>
      <c r="H35" s="16"/>
      <c r="I35" s="16"/>
      <c r="J35" s="17"/>
      <c r="K35" s="118"/>
    </row>
    <row r="36" spans="1:11">
      <c r="A36" s="133"/>
      <c r="B36" s="37" t="s">
        <v>34</v>
      </c>
      <c r="C36" s="112">
        <v>2352</v>
      </c>
      <c r="D36" s="111">
        <f>(E36-C36)</f>
        <v>35</v>
      </c>
      <c r="E36" s="112">
        <v>2387</v>
      </c>
      <c r="F36" s="18"/>
      <c r="G36" s="19">
        <v>2352</v>
      </c>
      <c r="H36" s="19"/>
      <c r="I36" s="19"/>
      <c r="J36" s="20"/>
      <c r="K36" s="119">
        <v>0</v>
      </c>
    </row>
    <row r="37" spans="1:11">
      <c r="A37" s="133"/>
      <c r="B37" s="38" t="s">
        <v>35</v>
      </c>
      <c r="C37" s="113">
        <v>294.7</v>
      </c>
      <c r="D37" s="111">
        <f t="shared" ref="D37:D44" si="4">(E37-C37)</f>
        <v>0.10000000000002274</v>
      </c>
      <c r="E37" s="113">
        <v>294.8</v>
      </c>
      <c r="F37" s="18"/>
      <c r="G37" s="19">
        <v>294.8</v>
      </c>
      <c r="H37" s="19"/>
      <c r="I37" s="19"/>
      <c r="J37" s="20"/>
      <c r="K37" s="119">
        <v>0</v>
      </c>
    </row>
    <row r="38" spans="1:11">
      <c r="A38" s="133"/>
      <c r="B38" s="38" t="s">
        <v>31</v>
      </c>
      <c r="C38" s="112">
        <v>1</v>
      </c>
      <c r="D38" s="111">
        <f t="shared" si="4"/>
        <v>0</v>
      </c>
      <c r="E38" s="112">
        <v>1</v>
      </c>
      <c r="F38" s="18"/>
      <c r="G38" s="19">
        <v>1</v>
      </c>
      <c r="H38" s="19"/>
      <c r="I38" s="19"/>
      <c r="J38" s="20"/>
      <c r="K38" s="119">
        <v>0</v>
      </c>
    </row>
    <row r="39" spans="1:11">
      <c r="A39" s="133"/>
      <c r="B39" s="38" t="s">
        <v>44</v>
      </c>
      <c r="C39" s="112">
        <v>812</v>
      </c>
      <c r="D39" s="111">
        <f t="shared" si="4"/>
        <v>64</v>
      </c>
      <c r="E39" s="112">
        <v>876</v>
      </c>
      <c r="F39" s="18"/>
      <c r="G39" s="19">
        <v>876</v>
      </c>
      <c r="H39" s="19"/>
      <c r="I39" s="19"/>
      <c r="J39" s="20"/>
      <c r="K39" s="119">
        <v>0</v>
      </c>
    </row>
    <row r="40" spans="1:11">
      <c r="A40" s="133"/>
      <c r="B40" s="38" t="s">
        <v>45</v>
      </c>
      <c r="C40" s="113">
        <v>16.399999999999999</v>
      </c>
      <c r="D40" s="111">
        <f t="shared" si="4"/>
        <v>9.9700000000000024</v>
      </c>
      <c r="E40" s="113">
        <v>26.37</v>
      </c>
      <c r="F40" s="18"/>
      <c r="G40" s="19">
        <v>26.37</v>
      </c>
      <c r="H40" s="19"/>
      <c r="I40" s="19"/>
      <c r="J40" s="20"/>
      <c r="K40" s="119">
        <v>0</v>
      </c>
    </row>
    <row r="41" spans="1:11">
      <c r="A41" s="133"/>
      <c r="B41" s="38" t="s">
        <v>32</v>
      </c>
      <c r="C41" s="112">
        <v>0</v>
      </c>
      <c r="D41" s="111">
        <f t="shared" si="4"/>
        <v>0</v>
      </c>
      <c r="E41" s="112">
        <v>0</v>
      </c>
      <c r="F41" s="18"/>
      <c r="G41" s="19"/>
      <c r="H41" s="19"/>
      <c r="I41" s="19"/>
      <c r="J41" s="20"/>
      <c r="K41" s="119">
        <v>0</v>
      </c>
    </row>
    <row r="42" spans="1:11">
      <c r="A42" s="133"/>
      <c r="B42" s="38" t="s">
        <v>36</v>
      </c>
      <c r="C42" s="112">
        <v>661.48199999999997</v>
      </c>
      <c r="D42" s="111">
        <f t="shared" si="4"/>
        <v>0</v>
      </c>
      <c r="E42" s="112">
        <v>661.48199999999997</v>
      </c>
      <c r="F42" s="19">
        <v>661.48199999999997</v>
      </c>
      <c r="G42" s="19"/>
      <c r="H42" s="19"/>
      <c r="I42" s="19"/>
      <c r="J42" s="20"/>
      <c r="K42" s="119">
        <v>0</v>
      </c>
    </row>
    <row r="43" spans="1:11">
      <c r="A43" s="133"/>
      <c r="B43" s="38" t="s">
        <v>33</v>
      </c>
      <c r="C43" s="112">
        <v>1</v>
      </c>
      <c r="D43" s="111">
        <f t="shared" si="4"/>
        <v>0</v>
      </c>
      <c r="E43" s="112">
        <v>1</v>
      </c>
      <c r="F43" s="18">
        <v>1</v>
      </c>
      <c r="G43" s="19"/>
      <c r="H43" s="19"/>
      <c r="I43" s="19"/>
      <c r="J43" s="20"/>
      <c r="K43" s="119">
        <v>0</v>
      </c>
    </row>
    <row r="44" spans="1:11" ht="15" thickBot="1">
      <c r="A44" s="134"/>
      <c r="B44" s="39" t="s">
        <v>37</v>
      </c>
      <c r="C44" s="114">
        <v>0</v>
      </c>
      <c r="D44" s="111">
        <f t="shared" si="4"/>
        <v>0</v>
      </c>
      <c r="E44" s="114">
        <v>0</v>
      </c>
      <c r="F44" s="21"/>
      <c r="G44" s="22"/>
      <c r="H44" s="22"/>
      <c r="I44" s="22"/>
      <c r="J44" s="23"/>
      <c r="K44" s="120">
        <v>0</v>
      </c>
    </row>
    <row r="45" spans="1:11" ht="29.4" customHeight="1" thickBot="1">
      <c r="A45" s="11" t="s">
        <v>42</v>
      </c>
      <c r="B45" s="14" t="s">
        <v>12</v>
      </c>
      <c r="C45" s="115">
        <v>27</v>
      </c>
      <c r="D45" s="116">
        <f>(E45-C45)</f>
        <v>0</v>
      </c>
      <c r="E45" s="117">
        <v>27</v>
      </c>
      <c r="F45" s="24"/>
      <c r="G45" s="24"/>
      <c r="H45" s="24"/>
      <c r="I45" s="24"/>
      <c r="J45" s="25"/>
      <c r="K45" s="121">
        <v>0</v>
      </c>
    </row>
    <row r="46" spans="1:11">
      <c r="A46" s="1"/>
    </row>
    <row r="47" spans="1:11">
      <c r="A47" s="4"/>
      <c r="B47" s="138" t="s">
        <v>11</v>
      </c>
      <c r="C47" s="138"/>
      <c r="D47" s="138"/>
    </row>
    <row r="48" spans="1:11">
      <c r="B48" s="7"/>
      <c r="C48" s="7"/>
      <c r="D48" s="7"/>
    </row>
    <row r="49" spans="2:4">
      <c r="B49" s="127" t="s">
        <v>52</v>
      </c>
      <c r="C49" s="127"/>
      <c r="D49" s="127"/>
    </row>
  </sheetData>
  <mergeCells count="35">
    <mergeCell ref="F32:F33"/>
    <mergeCell ref="I32:I33"/>
    <mergeCell ref="D30:D33"/>
    <mergeCell ref="E30:E33"/>
    <mergeCell ref="F30:J31"/>
    <mergeCell ref="J32:J33"/>
    <mergeCell ref="E7:E10"/>
    <mergeCell ref="G9:G10"/>
    <mergeCell ref="A4:K4"/>
    <mergeCell ref="K7:K10"/>
    <mergeCell ref="F7:J8"/>
    <mergeCell ref="F9:F10"/>
    <mergeCell ref="D7:D10"/>
    <mergeCell ref="B7:B10"/>
    <mergeCell ref="C7:C10"/>
    <mergeCell ref="G1:K1"/>
    <mergeCell ref="G2:K2"/>
    <mergeCell ref="G3:K3"/>
    <mergeCell ref="K30:K33"/>
    <mergeCell ref="G32:G33"/>
    <mergeCell ref="H32:H33"/>
    <mergeCell ref="I9:I10"/>
    <mergeCell ref="J9:J10"/>
    <mergeCell ref="H9:H10"/>
    <mergeCell ref="B30:B33"/>
    <mergeCell ref="B49:D49"/>
    <mergeCell ref="C30:C33"/>
    <mergeCell ref="A7:A10"/>
    <mergeCell ref="A35:A44"/>
    <mergeCell ref="A12:A17"/>
    <mergeCell ref="A20:A26"/>
    <mergeCell ref="A27:A28"/>
    <mergeCell ref="A18:A19"/>
    <mergeCell ref="A30:A33"/>
    <mergeCell ref="B47:D47"/>
  </mergeCells>
  <phoneticPr fontId="19" type="noConversion"/>
  <pageMargins left="0.43307086614173229" right="0.43307086614173229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7" sqref="D7"/>
    </sheetView>
  </sheetViews>
  <sheetFormatPr defaultRowHeight="14.4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Powiat Przasnyski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Tadeusz Topa</dc:creator>
  <cp:lastModifiedBy>e.m.werder</cp:lastModifiedBy>
  <cp:lastPrinted>2021-03-29T07:32:36Z</cp:lastPrinted>
  <dcterms:created xsi:type="dcterms:W3CDTF">2015-02-21T20:56:29Z</dcterms:created>
  <dcterms:modified xsi:type="dcterms:W3CDTF">2021-03-29T07:32:40Z</dcterms:modified>
</cp:coreProperties>
</file>