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_werder\Desktop\RIO Sprawozdanie za 2023 r - ROBERT\"/>
    </mc:Choice>
  </mc:AlternateContent>
  <xr:revisionPtr revIDLastSave="0" documentId="13_ncr:1_{21C1B3FB-4C15-4420-98C2-FF6F8D4960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0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7" i="2" l="1"/>
  <c r="G37" i="2"/>
  <c r="G56" i="2"/>
  <c r="G53" i="2"/>
  <c r="G49" i="2"/>
  <c r="G46" i="2"/>
  <c r="G43" i="2"/>
  <c r="G34" i="2"/>
  <c r="G27" i="2"/>
  <c r="G17" i="2"/>
  <c r="G12" i="2"/>
  <c r="G7" i="2"/>
  <c r="G20" i="2"/>
  <c r="G57" i="2" l="1"/>
</calcChain>
</file>

<file path=xl/sharedStrings.xml><?xml version="1.0" encoding="utf-8"?>
<sst xmlns="http://schemas.openxmlformats.org/spreadsheetml/2006/main" count="126" uniqueCount="94">
  <si>
    <t>Dział</t>
  </si>
  <si>
    <t>Rozdział</t>
  </si>
  <si>
    <t>§</t>
  </si>
  <si>
    <t>Sołectwo</t>
  </si>
  <si>
    <t>Nazwa zadania</t>
  </si>
  <si>
    <t>Remont drogi</t>
  </si>
  <si>
    <t>Rawki</t>
  </si>
  <si>
    <t>Remont świetlicy wiejskiej</t>
  </si>
  <si>
    <t>Niskie Wielkie</t>
  </si>
  <si>
    <t>Wyposażenie świetlicy</t>
  </si>
  <si>
    <t>Remont dróg</t>
  </si>
  <si>
    <t>Impreza integracyjna mieszkańców</t>
  </si>
  <si>
    <t>Rzodkiewnica</t>
  </si>
  <si>
    <t>Gadomiec Chrzczany</t>
  </si>
  <si>
    <t>Rycice</t>
  </si>
  <si>
    <t>Binduga</t>
  </si>
  <si>
    <t>Przysowy</t>
  </si>
  <si>
    <t>Łazienka -remont</t>
  </si>
  <si>
    <t>Duczymin</t>
  </si>
  <si>
    <t>Zaręby</t>
  </si>
  <si>
    <t>Poścień Wieś</t>
  </si>
  <si>
    <t>Krukowo</t>
  </si>
  <si>
    <t>Zdziwój Nowy</t>
  </si>
  <si>
    <t>Brzeski Kołaki</t>
  </si>
  <si>
    <t>Budki</t>
  </si>
  <si>
    <t>razem</t>
  </si>
  <si>
    <t>OGÓŁEM</t>
  </si>
  <si>
    <t>Lp</t>
  </si>
  <si>
    <t>Ścieciel</t>
  </si>
  <si>
    <t>Pruskołęka</t>
  </si>
  <si>
    <t>Dąbrowa</t>
  </si>
  <si>
    <t>Po zmianie</t>
  </si>
  <si>
    <t>Kuchnia-remont w świetlicy</t>
  </si>
  <si>
    <t>Plan</t>
  </si>
  <si>
    <t>Wykonane</t>
  </si>
  <si>
    <t>wydatki</t>
  </si>
  <si>
    <t>Opis zrealizowanych wydatków</t>
  </si>
  <si>
    <t>Plan po zmianie</t>
  </si>
  <si>
    <t>Wydatki wykonane</t>
  </si>
  <si>
    <t>Realizacja zadań z zakresu funduszu sołeckiego za 2023 rok</t>
  </si>
  <si>
    <t>zapłacono za remont podłogi w świetlicy</t>
  </si>
  <si>
    <t>zapłacono za remont schodów</t>
  </si>
  <si>
    <t>zapłacono za art.spożywcze na imprezę integracyjną</t>
  </si>
  <si>
    <t>Nie poniesiono w 2023 roku wydatków</t>
  </si>
  <si>
    <t>zapłacono za bojler elektryczny</t>
  </si>
  <si>
    <t>zapłacono za garaż blaszany</t>
  </si>
  <si>
    <t>zapłacono za altankę drewnianą o wym.7x5 wraz z 2 stołami i 4 ławkami oraz podłogą z kostki brukowej</t>
  </si>
  <si>
    <t>zapłacono za żaluzje pionowe i rolety</t>
  </si>
  <si>
    <t>Nie poniesiono w 2023 r. wydatków</t>
  </si>
  <si>
    <t>zapłacono za namiot okolicznościowy 6mx12m</t>
  </si>
  <si>
    <r>
      <t>zapłacono za remont drogi(96m</t>
    </r>
    <r>
      <rPr>
        <vertAlign val="superscript"/>
        <sz val="8"/>
        <color theme="1"/>
        <rFont val="Czcionka tekstu podstawowego"/>
        <charset val="238"/>
      </rPr>
      <t>3</t>
    </r>
    <r>
      <rPr>
        <sz val="8"/>
        <color theme="1"/>
        <rFont val="Czcionka tekstu podstawowego"/>
        <family val="2"/>
        <charset val="238"/>
      </rPr>
      <t xml:space="preserve"> pospółki żwirowej, 3h równania)</t>
    </r>
  </si>
  <si>
    <r>
      <t>zapłacono za remont drogi(60m</t>
    </r>
    <r>
      <rPr>
        <vertAlign val="superscript"/>
        <sz val="8"/>
        <color theme="1"/>
        <rFont val="Czcionka tekstu podstawowego"/>
        <charset val="238"/>
      </rPr>
      <t>3</t>
    </r>
    <r>
      <rPr>
        <sz val="8"/>
        <color theme="1"/>
        <rFont val="Czcionka tekstu podstawowego"/>
        <family val="2"/>
        <charset val="238"/>
      </rPr>
      <t xml:space="preserve"> pospółki żwirowej, 4h równania)</t>
    </r>
  </si>
  <si>
    <r>
      <t>zapłacono za remont drogi(240m</t>
    </r>
    <r>
      <rPr>
        <vertAlign val="superscript"/>
        <sz val="8"/>
        <color theme="1"/>
        <rFont val="Czcionka tekstu podstawowego"/>
        <charset val="238"/>
      </rPr>
      <t>3</t>
    </r>
    <r>
      <rPr>
        <sz val="8"/>
        <color theme="1"/>
        <rFont val="Czcionka tekstu podstawowego"/>
        <family val="2"/>
        <charset val="238"/>
      </rPr>
      <t xml:space="preserve"> pospółki żwirowej, 10h równania)</t>
    </r>
  </si>
  <si>
    <r>
      <t>zapłacono za remont drogi(180m</t>
    </r>
    <r>
      <rPr>
        <vertAlign val="superscript"/>
        <sz val="8"/>
        <color theme="1"/>
        <rFont val="Czcionka tekstu podstawowego"/>
        <charset val="238"/>
      </rPr>
      <t>3</t>
    </r>
    <r>
      <rPr>
        <sz val="8"/>
        <color theme="1"/>
        <rFont val="Czcionka tekstu podstawowego"/>
        <family val="2"/>
        <charset val="238"/>
      </rPr>
      <t xml:space="preserve"> pospółki żwirowej, 5h równania)</t>
    </r>
  </si>
  <si>
    <r>
      <t>zapłacono za remont drogi(156m</t>
    </r>
    <r>
      <rPr>
        <vertAlign val="superscript"/>
        <sz val="8"/>
        <color theme="1"/>
        <rFont val="Czcionka tekstu podstawowego"/>
        <charset val="238"/>
      </rPr>
      <t>3</t>
    </r>
    <r>
      <rPr>
        <sz val="8"/>
        <color theme="1"/>
        <rFont val="Czcionka tekstu podstawowego"/>
        <family val="2"/>
        <charset val="238"/>
      </rPr>
      <t xml:space="preserve"> pospółki żwirowej, 4h równania)</t>
    </r>
  </si>
  <si>
    <r>
      <t>zapłacono za remont drogi(336m</t>
    </r>
    <r>
      <rPr>
        <vertAlign val="superscript"/>
        <sz val="8"/>
        <color theme="1"/>
        <rFont val="Czcionka tekstu podstawowego"/>
        <charset val="238"/>
      </rPr>
      <t>3</t>
    </r>
    <r>
      <rPr>
        <sz val="8"/>
        <color theme="1"/>
        <rFont val="Czcionka tekstu podstawowego"/>
        <family val="2"/>
        <charset val="238"/>
      </rPr>
      <t xml:space="preserve"> pospółki żwirowej, 5h równania)</t>
    </r>
  </si>
  <si>
    <t>zapłacono za wykonanie dokumentacji projektowo-kosztorysowej na plac zabaw</t>
  </si>
  <si>
    <r>
      <t>zapłacono za remont drogi(252m</t>
    </r>
    <r>
      <rPr>
        <vertAlign val="superscript"/>
        <sz val="8"/>
        <color theme="1"/>
        <rFont val="Czcionka tekstu podstawowego"/>
        <charset val="238"/>
      </rPr>
      <t>3</t>
    </r>
    <r>
      <rPr>
        <sz val="8"/>
        <color theme="1"/>
        <rFont val="Czcionka tekstu podstawowego"/>
        <family val="2"/>
        <charset val="238"/>
      </rPr>
      <t xml:space="preserve"> pospółki żwirowej, 7h równania)</t>
    </r>
  </si>
  <si>
    <t>zapłacono za remont schodów wraz z podjazdem dla osob niepełnosprawnych</t>
  </si>
  <si>
    <t>Nowa Wieś</t>
  </si>
  <si>
    <t>Zakup wyposażenia</t>
  </si>
  <si>
    <t>Remont schodów zewnętrznych</t>
  </si>
  <si>
    <t>Zakup stołów i krzeseł do świetlicy</t>
  </si>
  <si>
    <t>Zakup wyposażenia kuchni w świetlicy</t>
  </si>
  <si>
    <t>Zakup wyposażenia Sali w świetlicy</t>
  </si>
  <si>
    <t>Wznowienie punktów granicznych</t>
  </si>
  <si>
    <t>Zakup bojlera elektrycznego do świetlicy</t>
  </si>
  <si>
    <t>Dokumentacja projektowa na rozbudowę placu zabaw</t>
  </si>
  <si>
    <t xml:space="preserve">Budowa ogrodzenia </t>
  </si>
  <si>
    <t>Zakup garażu blaszanego</t>
  </si>
  <si>
    <t>Wykonanie wylewki betonowej</t>
  </si>
  <si>
    <t xml:space="preserve">Zakup altany rekreacyjnej oraz kostki pod altanę </t>
  </si>
  <si>
    <t>Zakup rolet i żaluzji do świetlicy</t>
  </si>
  <si>
    <t>Zakup stołu gastronomicznego i wózka kelnerskiego</t>
  </si>
  <si>
    <t>Dokumentacja projektowa</t>
  </si>
  <si>
    <t>Zakup bujaka i orbiterka na plac zabaw</t>
  </si>
  <si>
    <t>Zakup namiotu okolicznościowego</t>
  </si>
  <si>
    <t xml:space="preserve">Modernizacja ogrodzenia placu świetlicy i montaż bramy wjazdowej </t>
  </si>
  <si>
    <t>Dokumentacja projektowa na plac zabaw</t>
  </si>
  <si>
    <t>Zakup placu zabaw</t>
  </si>
  <si>
    <t xml:space="preserve">zapłacono za paletnię elektryczną, garnek 5l, 9l, 13.5l, chochlę, kosz, patelnie 2 szt, nóż-1.400,00 zł, rolety i moskitiery-1.200,00 zł, </t>
  </si>
  <si>
    <t>zapłacono za 132 szt.krzeseł-19.483,20 zł i 8 szt.stołów-9.352,00 zł</t>
  </si>
  <si>
    <t>zapłacono za meble kuchenne-6.000,00 zł, zmywarkę-1.539,00zł, okap-1.569,00 zł, zlew z baterią-469,00 zł i warnik 20l-389,00 zł</t>
  </si>
  <si>
    <t>zapłacono za 10 szt.stołów-6.167,34 zł i  63 szt. krzeseł-7.741,25 zł,</t>
  </si>
  <si>
    <t>zapłacono za wyznaczenie i ustalenie przebiegu granic drogi oznaczonej jako działka nr 58</t>
  </si>
  <si>
    <t>zapłacono za remont pomieszczenia kuchni w świetlicy</t>
  </si>
  <si>
    <t>zapłacono za 15szt. stołów-7.212,10 zł i 70 szt. krzeseł-10.552,17 zł</t>
  </si>
  <si>
    <t>zapłacono za wykonanie wylewki betonowej</t>
  </si>
  <si>
    <t>zapłacono za stół ze stali nierdzewnej-2.838,00 zł i  wózek kelnerski-498,84 zł</t>
  </si>
  <si>
    <t>zapłacono za wykonanie ogrodzenia z przęseł panelowych wraz z  montażem dwóch bram wjazdowych i furtki</t>
  </si>
  <si>
    <t>zakupiono plac zabaw w skład którego wchodzą:ścianka wspinaczkowa, huśtawka wahadłowa podwójna, huśtawka ważka, karuzela tarczowa z siedziskami</t>
  </si>
  <si>
    <t>zapłacono za sporządzenie dokumentacji projektowo-kosztorysowej na rozbudowę placu zabaw</t>
  </si>
  <si>
    <t>zapłacono za 11 szt.rolet-1.966,00 zł, szafę-2.490,00 zł, krzesła 8 szt.-1.155,22 zł,zakupiono okna-2.595,30zł</t>
  </si>
  <si>
    <t>Załącznik Nr 10 do zarządzenia Nr 50/2024
 Burmistrza Miasta i Gminy Chorzele z dnia 28 marca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</si>
</sst>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Book Antiqua"/>
      <family val="1"/>
      <charset val="238"/>
    </font>
    <font>
      <b/>
      <sz val="12"/>
      <color theme="1"/>
      <name val="Book Antiqua"/>
      <family val="1"/>
      <charset val="238"/>
    </font>
    <font>
      <sz val="9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sz val="10"/>
      <color theme="1"/>
      <name val="Czcionka tekstu podstawowego"/>
      <family val="2"/>
      <charset val="238"/>
    </font>
    <font>
      <b/>
      <sz val="7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8"/>
      <color theme="1"/>
      <name val="Czcionka tekstu podstawowego"/>
      <family val="2"/>
      <charset val="238"/>
    </font>
    <font>
      <b/>
      <sz val="8"/>
      <color theme="1"/>
      <name val="Czcionka tekstu podstawowego"/>
      <family val="2"/>
      <charset val="238"/>
    </font>
    <font>
      <vertAlign val="superscript"/>
      <sz val="8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12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6" xfId="0" applyFont="1" applyBorder="1" applyAlignment="1">
      <alignment vertical="center" wrapText="1"/>
    </xf>
    <xf numFmtId="0" fontId="8" fillId="0" borderId="21" xfId="0" applyFont="1" applyBorder="1" applyAlignment="1">
      <alignment horizontal="right" vertical="center" wrapText="1"/>
    </xf>
    <xf numFmtId="0" fontId="8" fillId="0" borderId="22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8" fillId="0" borderId="20" xfId="0" applyFont="1" applyBorder="1" applyAlignment="1">
      <alignment horizontal="right" vertical="center" wrapText="1"/>
    </xf>
    <xf numFmtId="0" fontId="8" fillId="0" borderId="15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5" fillId="0" borderId="15" xfId="0" applyFont="1" applyBorder="1" applyAlignment="1">
      <alignment horizontal="right" vertical="top" wrapText="1"/>
    </xf>
    <xf numFmtId="0" fontId="6" fillId="0" borderId="15" xfId="0" applyFont="1" applyBorder="1" applyAlignment="1">
      <alignment horizontal="right" vertical="top" wrapText="1"/>
    </xf>
    <xf numFmtId="0" fontId="8" fillId="0" borderId="1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right" vertical="center" wrapText="1"/>
    </xf>
    <xf numFmtId="0" fontId="8" fillId="0" borderId="20" xfId="0" applyFont="1" applyBorder="1" applyAlignment="1">
      <alignment vertical="center" wrapText="1"/>
    </xf>
    <xf numFmtId="4" fontId="3" fillId="0" borderId="0" xfId="0" applyNumberFormat="1" applyFont="1"/>
    <xf numFmtId="0" fontId="11" fillId="0" borderId="23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4" fontId="12" fillId="0" borderId="0" xfId="0" applyNumberFormat="1" applyFont="1" applyAlignment="1">
      <alignment horizontal="left"/>
    </xf>
    <xf numFmtId="4" fontId="8" fillId="0" borderId="29" xfId="0" applyNumberFormat="1" applyFont="1" applyBorder="1" applyAlignment="1">
      <alignment horizontal="right" vertical="center" wrapText="1"/>
    </xf>
    <xf numFmtId="0" fontId="13" fillId="0" borderId="0" xfId="0" applyFont="1"/>
    <xf numFmtId="0" fontId="6" fillId="0" borderId="0" xfId="0" applyFont="1" applyAlignment="1">
      <alignment horizontal="right" vertical="top" wrapText="1"/>
    </xf>
    <xf numFmtId="4" fontId="8" fillId="0" borderId="31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horizontal="right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right" vertical="center" wrapText="1"/>
    </xf>
    <xf numFmtId="4" fontId="8" fillId="0" borderId="35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4" fontId="3" fillId="0" borderId="30" xfId="0" applyNumberFormat="1" applyFont="1" applyBorder="1"/>
    <xf numFmtId="4" fontId="10" fillId="0" borderId="42" xfId="0" applyNumberFormat="1" applyFont="1" applyBorder="1"/>
    <xf numFmtId="4" fontId="8" fillId="0" borderId="30" xfId="0" applyNumberFormat="1" applyFont="1" applyBorder="1" applyAlignment="1">
      <alignment horizontal="right" vertical="center" wrapText="1"/>
    </xf>
    <xf numFmtId="4" fontId="9" fillId="0" borderId="42" xfId="0" applyNumberFormat="1" applyFont="1" applyBorder="1" applyAlignment="1">
      <alignment horizontal="right" vertical="center" wrapText="1"/>
    </xf>
    <xf numFmtId="4" fontId="3" fillId="0" borderId="31" xfId="0" applyNumberFormat="1" applyFont="1" applyBorder="1"/>
    <xf numFmtId="0" fontId="8" fillId="0" borderId="0" xfId="0" applyFont="1" applyAlignment="1">
      <alignment horizontal="right" vertical="center" wrapText="1"/>
    </xf>
    <xf numFmtId="0" fontId="0" fillId="0" borderId="27" xfId="0" applyBorder="1" applyAlignment="1">
      <alignment horizontal="center" vertical="center"/>
    </xf>
    <xf numFmtId="0" fontId="9" fillId="0" borderId="43" xfId="0" applyFont="1" applyBorder="1" applyAlignment="1">
      <alignment horizontal="right" vertical="center" wrapText="1"/>
    </xf>
    <xf numFmtId="4" fontId="8" fillId="0" borderId="45" xfId="0" applyNumberFormat="1" applyFont="1" applyBorder="1" applyAlignment="1">
      <alignment horizontal="right" vertical="center" wrapText="1"/>
    </xf>
    <xf numFmtId="4" fontId="9" fillId="0" borderId="47" xfId="0" applyNumberFormat="1" applyFont="1" applyBorder="1" applyAlignment="1">
      <alignment horizontal="right" vertical="center" wrapText="1"/>
    </xf>
    <xf numFmtId="4" fontId="9" fillId="0" borderId="48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/>
    </xf>
    <xf numFmtId="4" fontId="19" fillId="0" borderId="35" xfId="0" applyNumberFormat="1" applyFont="1" applyBorder="1" applyAlignment="1">
      <alignment horizontal="center"/>
    </xf>
    <xf numFmtId="0" fontId="19" fillId="0" borderId="36" xfId="0" applyFont="1" applyBorder="1"/>
    <xf numFmtId="0" fontId="19" fillId="0" borderId="0" xfId="0" applyFont="1"/>
    <xf numFmtId="0" fontId="19" fillId="0" borderId="0" xfId="0" applyFont="1" applyAlignment="1">
      <alignment horizontal="center"/>
    </xf>
    <xf numFmtId="4" fontId="17" fillId="0" borderId="38" xfId="0" applyNumberFormat="1" applyFont="1" applyBorder="1" applyAlignment="1">
      <alignment horizontal="center"/>
    </xf>
    <xf numFmtId="0" fontId="19" fillId="0" borderId="39" xfId="0" applyFont="1" applyBorder="1" applyAlignment="1">
      <alignment horizontal="center"/>
    </xf>
    <xf numFmtId="0" fontId="10" fillId="0" borderId="28" xfId="0" applyFont="1" applyBorder="1" applyAlignment="1">
      <alignment horizontal="center" vertical="top" wrapText="1"/>
    </xf>
    <xf numFmtId="4" fontId="20" fillId="0" borderId="32" xfId="0" applyNumberFormat="1" applyFont="1" applyBorder="1" applyAlignment="1">
      <alignment horizontal="center" vertical="center" wrapText="1"/>
    </xf>
    <xf numFmtId="4" fontId="10" fillId="0" borderId="35" xfId="0" applyNumberFormat="1" applyFont="1" applyBorder="1"/>
    <xf numFmtId="4" fontId="10" fillId="0" borderId="38" xfId="0" applyNumberFormat="1" applyFont="1" applyBorder="1" applyAlignment="1">
      <alignment horizontal="center"/>
    </xf>
    <xf numFmtId="4" fontId="2" fillId="0" borderId="31" xfId="0" applyNumberFormat="1" applyFont="1" applyBorder="1"/>
    <xf numFmtId="4" fontId="2" fillId="0" borderId="30" xfId="0" applyNumberFormat="1" applyFont="1" applyBorder="1"/>
    <xf numFmtId="4" fontId="10" fillId="0" borderId="32" xfId="0" applyNumberFormat="1" applyFont="1" applyBorder="1"/>
    <xf numFmtId="4" fontId="2" fillId="0" borderId="29" xfId="0" applyNumberFormat="1" applyFont="1" applyBorder="1"/>
    <xf numFmtId="4" fontId="2" fillId="0" borderId="0" xfId="0" applyNumberFormat="1" applyFont="1"/>
    <xf numFmtId="4" fontId="10" fillId="0" borderId="47" xfId="0" applyNumberFormat="1" applyFont="1" applyBorder="1"/>
    <xf numFmtId="4" fontId="2" fillId="0" borderId="35" xfId="0" applyNumberFormat="1" applyFont="1" applyBorder="1" applyAlignment="1">
      <alignment vertical="center"/>
    </xf>
    <xf numFmtId="4" fontId="22" fillId="0" borderId="32" xfId="0" applyNumberFormat="1" applyFont="1" applyBorder="1" applyAlignment="1">
      <alignment horizontal="center"/>
    </xf>
    <xf numFmtId="4" fontId="10" fillId="0" borderId="32" xfId="0" applyNumberFormat="1" applyFont="1" applyBorder="1" applyAlignment="1">
      <alignment vertical="center"/>
    </xf>
    <xf numFmtId="4" fontId="2" fillId="0" borderId="31" xfId="0" applyNumberFormat="1" applyFont="1" applyBorder="1" applyAlignment="1">
      <alignment vertical="center"/>
    </xf>
    <xf numFmtId="0" fontId="23" fillId="0" borderId="41" xfId="0" applyFont="1" applyBorder="1"/>
    <xf numFmtId="0" fontId="23" fillId="0" borderId="40" xfId="0" applyFont="1" applyBorder="1"/>
    <xf numFmtId="0" fontId="23" fillId="0" borderId="41" xfId="0" applyFont="1" applyBorder="1" applyAlignment="1">
      <alignment wrapText="1"/>
    </xf>
    <xf numFmtId="0" fontId="23" fillId="0" borderId="33" xfId="0" applyFont="1" applyBorder="1"/>
    <xf numFmtId="0" fontId="23" fillId="0" borderId="37" xfId="0" applyFont="1" applyBorder="1"/>
    <xf numFmtId="0" fontId="23" fillId="0" borderId="0" xfId="0" applyFont="1"/>
    <xf numFmtId="0" fontId="24" fillId="0" borderId="33" xfId="0" applyFont="1" applyBorder="1" applyAlignment="1">
      <alignment horizontal="center"/>
    </xf>
    <xf numFmtId="0" fontId="23" fillId="0" borderId="46" xfId="0" applyFont="1" applyBorder="1"/>
    <xf numFmtId="0" fontId="23" fillId="0" borderId="49" xfId="0" applyFont="1" applyBorder="1"/>
    <xf numFmtId="0" fontId="23" fillId="0" borderId="37" xfId="0" applyFont="1" applyBorder="1" applyAlignment="1">
      <alignment wrapText="1"/>
    </xf>
    <xf numFmtId="0" fontId="23" fillId="0" borderId="36" xfId="0" applyFont="1" applyBorder="1" applyAlignment="1">
      <alignment wrapText="1"/>
    </xf>
    <xf numFmtId="0" fontId="23" fillId="0" borderId="40" xfId="0" applyFont="1" applyBorder="1" applyAlignment="1">
      <alignment wrapText="1"/>
    </xf>
    <xf numFmtId="0" fontId="23" fillId="0" borderId="33" xfId="0" applyFont="1" applyBorder="1" applyAlignment="1">
      <alignment wrapText="1"/>
    </xf>
    <xf numFmtId="4" fontId="10" fillId="0" borderId="0" xfId="0" applyNumberFormat="1" applyFont="1"/>
    <xf numFmtId="0" fontId="11" fillId="0" borderId="15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4" fontId="2" fillId="0" borderId="30" xfId="0" applyNumberFormat="1" applyFont="1" applyBorder="1" applyAlignment="1">
      <alignment vertical="center"/>
    </xf>
    <xf numFmtId="4" fontId="2" fillId="0" borderId="38" xfId="0" applyNumberFormat="1" applyFont="1" applyBorder="1" applyAlignment="1">
      <alignment horizontal="center" vertical="center"/>
    </xf>
    <xf numFmtId="0" fontId="23" fillId="0" borderId="39" xfId="0" applyFont="1" applyBorder="1" applyAlignment="1">
      <alignment horizontal="left" wrapText="1"/>
    </xf>
    <xf numFmtId="0" fontId="13" fillId="0" borderId="0" xfId="0" applyFont="1" applyAlignment="1">
      <alignment horizontal="center"/>
    </xf>
    <xf numFmtId="4" fontId="21" fillId="0" borderId="0" xfId="0" applyNumberFormat="1" applyFont="1" applyAlignment="1">
      <alignment horizontal="center" wrapText="1"/>
    </xf>
    <xf numFmtId="4" fontId="21" fillId="0" borderId="0" xfId="0" applyNumberFormat="1" applyFont="1" applyAlignment="1">
      <alignment horizontal="center"/>
    </xf>
    <xf numFmtId="0" fontId="18" fillId="0" borderId="50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9"/>
  <sheetViews>
    <sheetView tabSelected="1" view="pageBreakPreview" zoomScale="60" zoomScaleNormal="100" workbookViewId="0">
      <selection activeCell="E1" sqref="E1"/>
    </sheetView>
  </sheetViews>
  <sheetFormatPr defaultRowHeight="14.4"/>
  <cols>
    <col min="1" max="1" width="3.3984375" style="17" customWidth="1"/>
    <col min="2" max="2" width="6.3984375" style="3" customWidth="1"/>
    <col min="3" max="3" width="7.3984375" style="3" customWidth="1"/>
    <col min="4" max="4" width="6.09765625" style="3" customWidth="1"/>
    <col min="5" max="5" width="12" style="6" customWidth="1"/>
    <col min="6" max="6" width="28.19921875" customWidth="1"/>
    <col min="7" max="7" width="9.59765625" style="36" customWidth="1"/>
    <col min="8" max="8" width="9.3984375" style="80" customWidth="1"/>
    <col min="9" max="9" width="40.69921875" customWidth="1"/>
  </cols>
  <sheetData>
    <row r="1" spans="1:9" ht="31.5" customHeight="1">
      <c r="F1" s="41"/>
      <c r="G1" s="110" t="s">
        <v>93</v>
      </c>
      <c r="H1" s="111"/>
      <c r="I1" s="111"/>
    </row>
    <row r="2" spans="1:9" ht="16.2" thickBot="1">
      <c r="A2" s="43"/>
      <c r="B2" s="43"/>
      <c r="C2" s="109" t="s">
        <v>39</v>
      </c>
      <c r="D2" s="109"/>
      <c r="E2" s="109"/>
      <c r="F2" s="109"/>
      <c r="G2" s="109"/>
      <c r="H2" s="109"/>
    </row>
    <row r="3" spans="1:9" s="68" customFormat="1">
      <c r="A3" s="127" t="s">
        <v>27</v>
      </c>
      <c r="B3" s="112" t="s">
        <v>0</v>
      </c>
      <c r="C3" s="112" t="s">
        <v>1</v>
      </c>
      <c r="D3" s="112" t="s">
        <v>2</v>
      </c>
      <c r="E3" s="112" t="s">
        <v>3</v>
      </c>
      <c r="F3" s="120" t="s">
        <v>4</v>
      </c>
      <c r="G3" s="66" t="s">
        <v>33</v>
      </c>
      <c r="H3" s="74" t="s">
        <v>34</v>
      </c>
      <c r="I3" s="67"/>
    </row>
    <row r="4" spans="1:9" s="69" customFormat="1" ht="15" thickBot="1">
      <c r="A4" s="128"/>
      <c r="B4" s="113"/>
      <c r="C4" s="113"/>
      <c r="D4" s="113"/>
      <c r="E4" s="113"/>
      <c r="F4" s="121"/>
      <c r="G4" s="70" t="s">
        <v>31</v>
      </c>
      <c r="H4" s="75" t="s">
        <v>35</v>
      </c>
      <c r="I4" s="71" t="s">
        <v>36</v>
      </c>
    </row>
    <row r="5" spans="1:9" ht="21.6">
      <c r="A5" s="125">
        <v>1</v>
      </c>
      <c r="B5" s="13">
        <v>921</v>
      </c>
      <c r="C5" s="14">
        <v>92195</v>
      </c>
      <c r="D5" s="14">
        <v>4210</v>
      </c>
      <c r="E5" s="118" t="s">
        <v>6</v>
      </c>
      <c r="F5" s="21" t="s">
        <v>60</v>
      </c>
      <c r="G5" s="58">
        <v>9334.57</v>
      </c>
      <c r="H5" s="76">
        <v>8206.52</v>
      </c>
      <c r="I5" s="88" t="s">
        <v>92</v>
      </c>
    </row>
    <row r="6" spans="1:9" ht="15" thickBot="1">
      <c r="A6" s="125"/>
      <c r="B6" s="4">
        <v>921</v>
      </c>
      <c r="C6" s="5">
        <v>92195</v>
      </c>
      <c r="D6" s="5">
        <v>4270</v>
      </c>
      <c r="E6" s="118"/>
      <c r="F6" s="52" t="s">
        <v>7</v>
      </c>
      <c r="G6" s="54">
        <v>8000</v>
      </c>
      <c r="H6" s="77">
        <v>8000</v>
      </c>
      <c r="I6" s="87" t="s">
        <v>40</v>
      </c>
    </row>
    <row r="7" spans="1:9" ht="15" thickBot="1">
      <c r="A7" s="126"/>
      <c r="B7" s="15"/>
      <c r="C7" s="16"/>
      <c r="D7" s="16"/>
      <c r="E7" s="119"/>
      <c r="F7" s="22" t="s">
        <v>25</v>
      </c>
      <c r="G7" s="55">
        <f>SUM(G5:G6)</f>
        <v>17334.57</v>
      </c>
      <c r="H7" s="78">
        <v>16206.52</v>
      </c>
      <c r="I7" s="89"/>
    </row>
    <row r="8" spans="1:9" ht="31.2">
      <c r="A8" s="124">
        <v>2</v>
      </c>
      <c r="B8" s="8">
        <v>921</v>
      </c>
      <c r="C8" s="8">
        <v>92195</v>
      </c>
      <c r="D8" s="8">
        <v>4210</v>
      </c>
      <c r="E8" s="117" t="s">
        <v>8</v>
      </c>
      <c r="F8" s="23" t="s">
        <v>9</v>
      </c>
      <c r="G8" s="45">
        <v>2694.45</v>
      </c>
      <c r="H8" s="85">
        <v>2600</v>
      </c>
      <c r="I8" s="88" t="s">
        <v>80</v>
      </c>
    </row>
    <row r="9" spans="1:9">
      <c r="A9" s="122"/>
      <c r="B9" s="13">
        <v>921</v>
      </c>
      <c r="C9" s="14">
        <v>92195</v>
      </c>
      <c r="D9" s="14">
        <v>4270</v>
      </c>
      <c r="E9" s="118"/>
      <c r="F9" s="24" t="s">
        <v>61</v>
      </c>
      <c r="G9" s="42">
        <v>9000</v>
      </c>
      <c r="H9" s="79">
        <v>9000</v>
      </c>
      <c r="I9" s="90" t="s">
        <v>41</v>
      </c>
    </row>
    <row r="10" spans="1:9">
      <c r="A10" s="122"/>
      <c r="B10" s="9">
        <v>600</v>
      </c>
      <c r="C10" s="10">
        <v>60016</v>
      </c>
      <c r="D10" s="10">
        <v>4270</v>
      </c>
      <c r="E10" s="118"/>
      <c r="F10" s="25" t="s">
        <v>10</v>
      </c>
      <c r="G10" s="42">
        <v>4000</v>
      </c>
      <c r="H10" s="79">
        <v>3936</v>
      </c>
      <c r="I10" s="95" t="s">
        <v>51</v>
      </c>
    </row>
    <row r="11" spans="1:9" ht="15" thickBot="1">
      <c r="A11" s="122"/>
      <c r="B11" s="11">
        <v>921</v>
      </c>
      <c r="C11" s="11">
        <v>92195</v>
      </c>
      <c r="D11" s="11">
        <v>4210</v>
      </c>
      <c r="E11" s="118"/>
      <c r="F11" s="26" t="s">
        <v>11</v>
      </c>
      <c r="G11" s="56">
        <v>2000</v>
      </c>
      <c r="H11" s="77">
        <v>1999.97</v>
      </c>
      <c r="I11" s="87" t="s">
        <v>42</v>
      </c>
    </row>
    <row r="12" spans="1:9" ht="15" thickBot="1">
      <c r="A12" s="123"/>
      <c r="B12" s="4"/>
      <c r="C12" s="4"/>
      <c r="D12" s="4"/>
      <c r="E12" s="119"/>
      <c r="F12" s="27" t="s">
        <v>25</v>
      </c>
      <c r="G12" s="57">
        <f>SUM(G8:G11)</f>
        <v>17694.45</v>
      </c>
      <c r="H12" s="78">
        <v>17535.97</v>
      </c>
      <c r="I12" s="89"/>
    </row>
    <row r="13" spans="1:9" ht="15" thickBot="1">
      <c r="A13" s="19">
        <v>3</v>
      </c>
      <c r="B13" s="4">
        <v>921</v>
      </c>
      <c r="C13" s="5">
        <v>92195</v>
      </c>
      <c r="D13" s="5">
        <v>4210</v>
      </c>
      <c r="E13" s="5" t="s">
        <v>12</v>
      </c>
      <c r="F13" s="28" t="s">
        <v>62</v>
      </c>
      <c r="G13" s="57">
        <v>28900</v>
      </c>
      <c r="H13" s="78">
        <v>28835.200000000001</v>
      </c>
      <c r="I13" s="89" t="s">
        <v>81</v>
      </c>
    </row>
    <row r="14" spans="1:9" ht="29.4" thickBot="1">
      <c r="A14" s="19">
        <v>4</v>
      </c>
      <c r="B14" s="4">
        <v>600</v>
      </c>
      <c r="C14" s="5">
        <v>60016</v>
      </c>
      <c r="D14" s="5">
        <v>4270</v>
      </c>
      <c r="E14" s="5" t="s">
        <v>13</v>
      </c>
      <c r="F14" s="28" t="s">
        <v>5</v>
      </c>
      <c r="G14" s="57">
        <v>15295.21</v>
      </c>
      <c r="H14" s="84">
        <v>14268</v>
      </c>
      <c r="I14" s="98" t="s">
        <v>52</v>
      </c>
    </row>
    <row r="15" spans="1:9" ht="27.6">
      <c r="A15" s="122">
        <v>5</v>
      </c>
      <c r="B15" s="8">
        <v>921</v>
      </c>
      <c r="C15" s="12">
        <v>92195</v>
      </c>
      <c r="D15" s="12">
        <v>4210</v>
      </c>
      <c r="E15" s="117" t="s">
        <v>14</v>
      </c>
      <c r="F15" s="29" t="s">
        <v>63</v>
      </c>
      <c r="G15" s="45">
        <v>10547</v>
      </c>
      <c r="H15" s="85">
        <v>9966</v>
      </c>
      <c r="I15" s="88" t="s">
        <v>82</v>
      </c>
    </row>
    <row r="16" spans="1:9" ht="15" thickBot="1">
      <c r="A16" s="122"/>
      <c r="B16" s="11">
        <v>921</v>
      </c>
      <c r="C16" s="11">
        <v>92195</v>
      </c>
      <c r="D16" s="11">
        <v>4210</v>
      </c>
      <c r="E16" s="118"/>
      <c r="F16" s="30" t="s">
        <v>64</v>
      </c>
      <c r="G16" s="56">
        <v>13998.9</v>
      </c>
      <c r="H16" s="77">
        <v>13908.59</v>
      </c>
      <c r="I16" s="87" t="s">
        <v>83</v>
      </c>
    </row>
    <row r="17" spans="1:9" ht="15" thickBot="1">
      <c r="A17" s="123"/>
      <c r="B17" s="4"/>
      <c r="C17" s="5"/>
      <c r="D17" s="5"/>
      <c r="E17" s="119"/>
      <c r="F17" s="31" t="s">
        <v>25</v>
      </c>
      <c r="G17" s="57">
        <f>SUM(G15:G16)</f>
        <v>24545.9</v>
      </c>
      <c r="H17" s="78">
        <v>23874.59</v>
      </c>
      <c r="I17" s="89"/>
    </row>
    <row r="18" spans="1:9">
      <c r="A18" s="124">
        <v>6</v>
      </c>
      <c r="B18" s="8">
        <v>600</v>
      </c>
      <c r="C18" s="12">
        <v>60016</v>
      </c>
      <c r="D18" s="12">
        <v>4270</v>
      </c>
      <c r="E18" s="117" t="s">
        <v>15</v>
      </c>
      <c r="F18" s="23" t="s">
        <v>5</v>
      </c>
      <c r="G18" s="58">
        <v>10694.45</v>
      </c>
      <c r="H18" s="76">
        <v>10086</v>
      </c>
      <c r="I18" s="95" t="s">
        <v>53</v>
      </c>
    </row>
    <row r="19" spans="1:9" ht="23.4" customHeight="1" thickBot="1">
      <c r="A19" s="123"/>
      <c r="B19" s="4">
        <v>600</v>
      </c>
      <c r="C19" s="5">
        <v>60016</v>
      </c>
      <c r="D19" s="5">
        <v>4300</v>
      </c>
      <c r="E19" s="119"/>
      <c r="F19" s="28" t="s">
        <v>65</v>
      </c>
      <c r="G19" s="54">
        <v>7000</v>
      </c>
      <c r="H19" s="77">
        <v>6900</v>
      </c>
      <c r="I19" s="97" t="s">
        <v>84</v>
      </c>
    </row>
    <row r="20" spans="1:9" ht="15" thickBot="1">
      <c r="A20" s="20"/>
      <c r="B20" s="4"/>
      <c r="C20" s="5"/>
      <c r="D20" s="5"/>
      <c r="E20" s="5"/>
      <c r="F20" s="34" t="s">
        <v>25</v>
      </c>
      <c r="G20" s="55">
        <f>SUM(G18:G19)</f>
        <v>17694.45</v>
      </c>
      <c r="H20" s="78">
        <v>16986</v>
      </c>
      <c r="I20" s="89"/>
    </row>
    <row r="21" spans="1:9" ht="15" thickBot="1">
      <c r="A21" s="20">
        <v>7</v>
      </c>
      <c r="B21" s="4">
        <v>921</v>
      </c>
      <c r="C21" s="5">
        <v>92195</v>
      </c>
      <c r="D21" s="5">
        <v>4270</v>
      </c>
      <c r="E21" s="5" t="s">
        <v>16</v>
      </c>
      <c r="F21" s="28" t="s">
        <v>17</v>
      </c>
      <c r="G21" s="57">
        <v>20093.7</v>
      </c>
      <c r="H21" s="78">
        <v>0</v>
      </c>
      <c r="I21" s="89" t="s">
        <v>43</v>
      </c>
    </row>
    <row r="22" spans="1:9">
      <c r="A22" s="124">
        <v>8</v>
      </c>
      <c r="B22" s="8">
        <v>921</v>
      </c>
      <c r="C22" s="12">
        <v>92195</v>
      </c>
      <c r="D22" s="12">
        <v>4270</v>
      </c>
      <c r="E22" s="117" t="s">
        <v>18</v>
      </c>
      <c r="F22" s="23" t="s">
        <v>32</v>
      </c>
      <c r="G22" s="45">
        <v>24771.77</v>
      </c>
      <c r="H22" s="76">
        <v>24030.01</v>
      </c>
      <c r="I22" s="86" t="s">
        <v>85</v>
      </c>
    </row>
    <row r="23" spans="1:9" ht="15" thickBot="1">
      <c r="A23" s="123"/>
      <c r="B23" s="15">
        <v>921</v>
      </c>
      <c r="C23" s="16">
        <v>92195</v>
      </c>
      <c r="D23" s="16">
        <v>4210</v>
      </c>
      <c r="E23" s="118"/>
      <c r="F23" s="53" t="s">
        <v>66</v>
      </c>
      <c r="G23" s="56">
        <v>1500</v>
      </c>
      <c r="H23" s="77">
        <v>1500</v>
      </c>
      <c r="I23" s="87" t="s">
        <v>44</v>
      </c>
    </row>
    <row r="24" spans="1:9" ht="15" thickBot="1">
      <c r="A24" s="40"/>
      <c r="B24" s="39"/>
      <c r="C24" s="49"/>
      <c r="D24" s="49"/>
      <c r="E24" s="49"/>
      <c r="F24" s="50" t="s">
        <v>25</v>
      </c>
      <c r="G24" s="57">
        <v>26271.77</v>
      </c>
      <c r="H24" s="78">
        <v>25530.01</v>
      </c>
      <c r="I24" s="89"/>
    </row>
    <row r="25" spans="1:9" ht="28.8">
      <c r="A25" s="124">
        <v>9</v>
      </c>
      <c r="B25" s="8">
        <v>921</v>
      </c>
      <c r="C25" s="12">
        <v>92195</v>
      </c>
      <c r="D25" s="12">
        <v>6050</v>
      </c>
      <c r="E25" s="117" t="s">
        <v>19</v>
      </c>
      <c r="F25" s="23" t="s">
        <v>67</v>
      </c>
      <c r="G25" s="51">
        <v>5000</v>
      </c>
      <c r="H25" s="82">
        <v>5000</v>
      </c>
      <c r="I25" s="96" t="s">
        <v>91</v>
      </c>
    </row>
    <row r="26" spans="1:9" ht="15" thickBot="1">
      <c r="A26" s="122"/>
      <c r="B26" s="4">
        <v>921</v>
      </c>
      <c r="C26" s="4">
        <v>92195</v>
      </c>
      <c r="D26" s="4">
        <v>6050</v>
      </c>
      <c r="E26" s="118"/>
      <c r="F26" s="26" t="s">
        <v>68</v>
      </c>
      <c r="G26" s="56">
        <v>54980</v>
      </c>
      <c r="H26" s="77">
        <v>0</v>
      </c>
      <c r="I26" s="87" t="s">
        <v>43</v>
      </c>
    </row>
    <row r="27" spans="1:9" ht="15" thickBot="1">
      <c r="A27" s="123"/>
      <c r="B27" s="4"/>
      <c r="C27" s="5"/>
      <c r="D27" s="5"/>
      <c r="E27" s="119"/>
      <c r="F27" s="32" t="s">
        <v>25</v>
      </c>
      <c r="G27" s="57">
        <f>SUM(G25:G26)</f>
        <v>59980</v>
      </c>
      <c r="H27" s="78">
        <v>5000</v>
      </c>
      <c r="I27" s="89"/>
    </row>
    <row r="28" spans="1:9">
      <c r="A28" s="46"/>
      <c r="B28" s="47"/>
      <c r="C28" s="47"/>
      <c r="D28" s="47"/>
      <c r="E28" s="47"/>
      <c r="F28" s="44"/>
      <c r="G28" s="48"/>
      <c r="H28" s="99"/>
      <c r="I28" s="91"/>
    </row>
    <row r="29" spans="1:9" ht="15" thickBot="1">
      <c r="A29" s="46"/>
      <c r="B29" s="47"/>
      <c r="C29" s="47"/>
      <c r="D29" s="47"/>
      <c r="E29" s="47"/>
      <c r="F29" s="44"/>
      <c r="G29" s="48"/>
      <c r="I29" s="91"/>
    </row>
    <row r="30" spans="1:9" s="65" customFormat="1" ht="15" thickBot="1">
      <c r="A30" s="18" t="s">
        <v>27</v>
      </c>
      <c r="B30" s="1" t="s">
        <v>0</v>
      </c>
      <c r="C30" s="2" t="s">
        <v>1</v>
      </c>
      <c r="D30" s="2" t="s">
        <v>2</v>
      </c>
      <c r="E30" s="1" t="s">
        <v>3</v>
      </c>
      <c r="F30" s="72" t="s">
        <v>4</v>
      </c>
      <c r="G30" s="73" t="s">
        <v>37</v>
      </c>
      <c r="H30" s="83" t="s">
        <v>38</v>
      </c>
      <c r="I30" s="92" t="s">
        <v>36</v>
      </c>
    </row>
    <row r="31" spans="1:9">
      <c r="A31" s="122">
        <v>10</v>
      </c>
      <c r="B31" s="13">
        <v>921</v>
      </c>
      <c r="C31" s="14">
        <v>92195</v>
      </c>
      <c r="D31" s="14">
        <v>4210</v>
      </c>
      <c r="E31" s="118" t="s">
        <v>20</v>
      </c>
      <c r="F31" s="104" t="s">
        <v>62</v>
      </c>
      <c r="G31" s="45">
        <v>20000</v>
      </c>
      <c r="H31" s="76">
        <v>17764.27</v>
      </c>
      <c r="I31" s="86" t="s">
        <v>86</v>
      </c>
    </row>
    <row r="32" spans="1:9">
      <c r="A32" s="122"/>
      <c r="B32" s="9">
        <v>921</v>
      </c>
      <c r="C32" s="10">
        <v>92195</v>
      </c>
      <c r="D32" s="10">
        <v>4210</v>
      </c>
      <c r="E32" s="118"/>
      <c r="F32" s="105" t="s">
        <v>69</v>
      </c>
      <c r="G32" s="42">
        <v>4000</v>
      </c>
      <c r="H32" s="79">
        <v>3960</v>
      </c>
      <c r="I32" s="90" t="s">
        <v>45</v>
      </c>
    </row>
    <row r="33" spans="1:9" ht="15" thickBot="1">
      <c r="A33" s="122"/>
      <c r="B33" s="4">
        <v>921</v>
      </c>
      <c r="C33" s="5">
        <v>92195</v>
      </c>
      <c r="D33" s="5">
        <v>4300</v>
      </c>
      <c r="E33" s="118"/>
      <c r="F33" s="33" t="s">
        <v>70</v>
      </c>
      <c r="G33" s="56">
        <v>3350</v>
      </c>
      <c r="H33" s="77">
        <v>1076.25</v>
      </c>
      <c r="I33" s="87" t="s">
        <v>87</v>
      </c>
    </row>
    <row r="34" spans="1:9" ht="15" thickBot="1">
      <c r="A34" s="123"/>
      <c r="B34" s="15"/>
      <c r="C34" s="16"/>
      <c r="D34" s="16"/>
      <c r="E34" s="119"/>
      <c r="F34" s="59" t="s">
        <v>25</v>
      </c>
      <c r="G34" s="57">
        <f>SUM(G31:G33)</f>
        <v>27350</v>
      </c>
      <c r="H34" s="78">
        <v>22800.52</v>
      </c>
      <c r="I34" s="89"/>
    </row>
    <row r="35" spans="1:9" ht="21">
      <c r="A35" s="122">
        <v>11</v>
      </c>
      <c r="B35" s="8">
        <v>921</v>
      </c>
      <c r="C35" s="8">
        <v>92195</v>
      </c>
      <c r="D35" s="8">
        <v>6060</v>
      </c>
      <c r="E35" s="117" t="s">
        <v>21</v>
      </c>
      <c r="F35" s="38" t="s">
        <v>71</v>
      </c>
      <c r="G35" s="45">
        <v>35000</v>
      </c>
      <c r="H35" s="85">
        <v>33200</v>
      </c>
      <c r="I35" s="88" t="s">
        <v>46</v>
      </c>
    </row>
    <row r="36" spans="1:9" ht="15" thickBot="1">
      <c r="A36" s="122"/>
      <c r="B36" s="4">
        <v>921</v>
      </c>
      <c r="C36" s="5">
        <v>92195</v>
      </c>
      <c r="D36" s="5">
        <v>4210</v>
      </c>
      <c r="E36" s="118"/>
      <c r="F36" s="28" t="s">
        <v>72</v>
      </c>
      <c r="G36" s="56">
        <v>5187.3999999999996</v>
      </c>
      <c r="H36" s="77">
        <v>4740.42</v>
      </c>
      <c r="I36" s="87" t="s">
        <v>47</v>
      </c>
    </row>
    <row r="37" spans="1:9" ht="15" thickBot="1">
      <c r="A37" s="123"/>
      <c r="B37" s="4"/>
      <c r="C37" s="5"/>
      <c r="D37" s="5"/>
      <c r="E37" s="119"/>
      <c r="F37" s="34" t="s">
        <v>25</v>
      </c>
      <c r="G37" s="57">
        <f>SUM(G35:G36)</f>
        <v>40187.4</v>
      </c>
      <c r="H37" s="78">
        <v>37940.42</v>
      </c>
      <c r="I37" s="89"/>
    </row>
    <row r="38" spans="1:9" ht="24">
      <c r="A38" s="124">
        <v>12</v>
      </c>
      <c r="B38" s="8">
        <v>921</v>
      </c>
      <c r="C38" s="12">
        <v>92195</v>
      </c>
      <c r="D38" s="12">
        <v>4210</v>
      </c>
      <c r="E38" s="117" t="s">
        <v>22</v>
      </c>
      <c r="F38" s="101" t="s">
        <v>73</v>
      </c>
      <c r="G38" s="45">
        <v>3600</v>
      </c>
      <c r="H38" s="85">
        <v>3336.84</v>
      </c>
      <c r="I38" s="88" t="s">
        <v>88</v>
      </c>
    </row>
    <row r="39" spans="1:9">
      <c r="A39" s="122"/>
      <c r="B39" s="13">
        <v>921</v>
      </c>
      <c r="C39" s="14">
        <v>92195</v>
      </c>
      <c r="D39" s="14">
        <v>4300</v>
      </c>
      <c r="E39" s="118"/>
      <c r="F39" s="24" t="s">
        <v>74</v>
      </c>
      <c r="G39" s="42">
        <v>3000</v>
      </c>
      <c r="H39" s="79">
        <v>0</v>
      </c>
      <c r="I39" s="90" t="s">
        <v>48</v>
      </c>
    </row>
    <row r="40" spans="1:9" ht="28.2" thickBot="1">
      <c r="A40" s="122"/>
      <c r="B40" s="13">
        <v>921</v>
      </c>
      <c r="C40" s="14">
        <v>92195</v>
      </c>
      <c r="D40" s="14">
        <v>4210</v>
      </c>
      <c r="E40" s="118"/>
      <c r="F40" s="37" t="s">
        <v>75</v>
      </c>
      <c r="G40" s="42">
        <v>4000</v>
      </c>
      <c r="H40" s="79">
        <v>0</v>
      </c>
      <c r="I40" s="90" t="s">
        <v>48</v>
      </c>
    </row>
    <row r="41" spans="1:9" ht="15" thickBot="1">
      <c r="A41" s="122"/>
      <c r="B41" s="13">
        <v>600</v>
      </c>
      <c r="C41" s="13">
        <v>60016</v>
      </c>
      <c r="D41" s="13">
        <v>4270</v>
      </c>
      <c r="E41" s="118"/>
      <c r="F41" s="24" t="s">
        <v>10</v>
      </c>
      <c r="G41" s="42">
        <v>5790</v>
      </c>
      <c r="H41" s="79">
        <v>5461.2</v>
      </c>
      <c r="I41" s="98" t="s">
        <v>50</v>
      </c>
    </row>
    <row r="42" spans="1:9" ht="15" thickBot="1">
      <c r="A42" s="122"/>
      <c r="B42" s="4">
        <v>921</v>
      </c>
      <c r="C42" s="4">
        <v>92195</v>
      </c>
      <c r="D42" s="4">
        <v>4210</v>
      </c>
      <c r="E42" s="118"/>
      <c r="F42" s="35" t="s">
        <v>11</v>
      </c>
      <c r="G42" s="56">
        <v>2500</v>
      </c>
      <c r="H42" s="77">
        <v>2377.41</v>
      </c>
      <c r="I42" s="87" t="s">
        <v>42</v>
      </c>
    </row>
    <row r="43" spans="1:9" ht="15" thickBot="1">
      <c r="A43" s="123"/>
      <c r="B43" s="4"/>
      <c r="C43" s="5"/>
      <c r="D43" s="5"/>
      <c r="E43" s="119"/>
      <c r="F43" s="32" t="s">
        <v>25</v>
      </c>
      <c r="G43" s="57">
        <f>SUM(G38:G42)</f>
        <v>18890</v>
      </c>
      <c r="H43" s="78">
        <v>11175.45</v>
      </c>
      <c r="I43" s="89"/>
    </row>
    <row r="44" spans="1:9" ht="15" thickBot="1">
      <c r="A44" s="122">
        <v>13</v>
      </c>
      <c r="B44" s="13">
        <v>921</v>
      </c>
      <c r="C44" s="14">
        <v>92195</v>
      </c>
      <c r="D44" s="14">
        <v>4210</v>
      </c>
      <c r="E44" s="118" t="s">
        <v>28</v>
      </c>
      <c r="F44" s="24" t="s">
        <v>76</v>
      </c>
      <c r="G44" s="42">
        <v>5000</v>
      </c>
      <c r="H44" s="79">
        <v>3813.01</v>
      </c>
      <c r="I44" s="90" t="s">
        <v>49</v>
      </c>
    </row>
    <row r="45" spans="1:9" ht="15" thickBot="1">
      <c r="A45" s="122"/>
      <c r="B45" s="4">
        <v>600</v>
      </c>
      <c r="C45" s="5">
        <v>60016</v>
      </c>
      <c r="D45" s="5">
        <v>4270</v>
      </c>
      <c r="E45" s="118"/>
      <c r="F45" s="28" t="s">
        <v>10</v>
      </c>
      <c r="G45" s="56">
        <v>9000</v>
      </c>
      <c r="H45" s="77">
        <v>8659.2000000000007</v>
      </c>
      <c r="I45" s="98" t="s">
        <v>54</v>
      </c>
    </row>
    <row r="46" spans="1:9" ht="15" thickBot="1">
      <c r="A46" s="123"/>
      <c r="B46" s="4"/>
      <c r="C46" s="5"/>
      <c r="D46" s="5"/>
      <c r="E46" s="119"/>
      <c r="F46" s="34" t="s">
        <v>25</v>
      </c>
      <c r="G46" s="57">
        <f>SUM(G44:G45)</f>
        <v>14000</v>
      </c>
      <c r="H46" s="78">
        <v>12472.21</v>
      </c>
      <c r="I46" s="89"/>
    </row>
    <row r="47" spans="1:9" ht="15" thickBot="1">
      <c r="A47" s="122">
        <v>14</v>
      </c>
      <c r="B47" s="8">
        <v>600</v>
      </c>
      <c r="C47" s="12">
        <v>60016</v>
      </c>
      <c r="D47" s="12">
        <v>4270</v>
      </c>
      <c r="E47" s="117" t="s">
        <v>23</v>
      </c>
      <c r="F47" s="23" t="s">
        <v>5</v>
      </c>
      <c r="G47" s="45">
        <v>18053.400000000001</v>
      </c>
      <c r="H47" s="76">
        <v>17761.2</v>
      </c>
      <c r="I47" s="98" t="s">
        <v>55</v>
      </c>
    </row>
    <row r="48" spans="1:9" ht="15" thickBot="1">
      <c r="A48" s="122"/>
      <c r="B48" s="4">
        <v>921</v>
      </c>
      <c r="C48" s="4">
        <v>92195</v>
      </c>
      <c r="D48" s="4">
        <v>4210</v>
      </c>
      <c r="E48" s="118"/>
      <c r="F48" s="28" t="s">
        <v>11</v>
      </c>
      <c r="G48" s="56">
        <v>3000</v>
      </c>
      <c r="H48" s="77">
        <v>2526.0500000000002</v>
      </c>
      <c r="I48" s="87" t="s">
        <v>42</v>
      </c>
    </row>
    <row r="49" spans="1:9" ht="15" thickBot="1">
      <c r="A49" s="123"/>
      <c r="B49" s="4"/>
      <c r="C49" s="5"/>
      <c r="D49" s="5"/>
      <c r="E49" s="119"/>
      <c r="F49" s="34" t="s">
        <v>25</v>
      </c>
      <c r="G49" s="57">
        <f>SUM(G47:G48)</f>
        <v>21053.4</v>
      </c>
      <c r="H49" s="78">
        <v>20287.25</v>
      </c>
      <c r="I49" s="89"/>
    </row>
    <row r="50" spans="1:9" ht="28.2" thickBot="1">
      <c r="A50" s="19">
        <v>15</v>
      </c>
      <c r="B50" s="4">
        <v>921</v>
      </c>
      <c r="C50" s="5">
        <v>92195</v>
      </c>
      <c r="D50" s="5">
        <v>6050</v>
      </c>
      <c r="E50" s="5" t="s">
        <v>24</v>
      </c>
      <c r="F50" s="100" t="s">
        <v>77</v>
      </c>
      <c r="G50" s="57">
        <v>27591.35</v>
      </c>
      <c r="H50" s="84">
        <v>27591.05</v>
      </c>
      <c r="I50" s="98" t="s">
        <v>89</v>
      </c>
    </row>
    <row r="51" spans="1:9" ht="28.8">
      <c r="A51" s="124">
        <v>16</v>
      </c>
      <c r="B51" s="8">
        <v>921</v>
      </c>
      <c r="C51" s="12">
        <v>92195</v>
      </c>
      <c r="D51" s="12">
        <v>6050</v>
      </c>
      <c r="E51" s="117" t="s">
        <v>29</v>
      </c>
      <c r="F51" s="23" t="s">
        <v>78</v>
      </c>
      <c r="G51" s="45">
        <v>2000</v>
      </c>
      <c r="H51" s="85">
        <v>2000</v>
      </c>
      <c r="I51" s="88" t="s">
        <v>56</v>
      </c>
    </row>
    <row r="52" spans="1:9" ht="34.950000000000003" customHeight="1" thickBot="1">
      <c r="A52" s="122"/>
      <c r="B52" s="11">
        <v>921</v>
      </c>
      <c r="C52" s="11">
        <v>92195</v>
      </c>
      <c r="D52" s="11">
        <v>6060</v>
      </c>
      <c r="E52" s="118"/>
      <c r="F52" s="26" t="s">
        <v>79</v>
      </c>
      <c r="G52" s="56">
        <v>16954.060000000001</v>
      </c>
      <c r="H52" s="106">
        <v>16744.990000000002</v>
      </c>
      <c r="I52" s="97" t="s">
        <v>90</v>
      </c>
    </row>
    <row r="53" spans="1:9" ht="15" thickBot="1">
      <c r="A53" s="123"/>
      <c r="B53" s="4"/>
      <c r="C53" s="5"/>
      <c r="D53" s="5"/>
      <c r="E53" s="119"/>
      <c r="F53" s="32" t="s">
        <v>25</v>
      </c>
      <c r="G53" s="57">
        <f>SUM(G51:G52)</f>
        <v>18954.060000000001</v>
      </c>
      <c r="H53" s="78">
        <v>18744.990000000002</v>
      </c>
      <c r="I53" s="89"/>
    </row>
    <row r="54" spans="1:9" ht="15" thickBot="1">
      <c r="A54" s="19">
        <v>17</v>
      </c>
      <c r="B54" s="4">
        <v>600</v>
      </c>
      <c r="C54" s="5">
        <v>60016</v>
      </c>
      <c r="D54" s="5">
        <v>4270</v>
      </c>
      <c r="E54" s="5" t="s">
        <v>30</v>
      </c>
      <c r="F54" s="28" t="s">
        <v>10</v>
      </c>
      <c r="G54" s="57">
        <v>15600</v>
      </c>
      <c r="H54" s="78">
        <v>14120.4</v>
      </c>
      <c r="I54" s="98" t="s">
        <v>57</v>
      </c>
    </row>
    <row r="55" spans="1:9" s="3" customFormat="1" ht="25.2" customHeight="1" thickBot="1">
      <c r="A55" s="122">
        <v>18</v>
      </c>
      <c r="B55" s="4">
        <v>921</v>
      </c>
      <c r="C55" s="5">
        <v>92195</v>
      </c>
      <c r="D55" s="5">
        <v>4270</v>
      </c>
      <c r="E55" s="103" t="s">
        <v>59</v>
      </c>
      <c r="F55" s="33" t="s">
        <v>61</v>
      </c>
      <c r="G55" s="62">
        <v>20600</v>
      </c>
      <c r="H55" s="107">
        <v>20000</v>
      </c>
      <c r="I55" s="108" t="s">
        <v>58</v>
      </c>
    </row>
    <row r="56" spans="1:9" ht="15" thickBot="1">
      <c r="A56" s="123"/>
      <c r="B56" s="4"/>
      <c r="C56" s="5"/>
      <c r="D56" s="5"/>
      <c r="E56" s="102"/>
      <c r="F56" s="34" t="s">
        <v>25</v>
      </c>
      <c r="G56" s="63">
        <f>SUM(G55:G55)</f>
        <v>20600</v>
      </c>
      <c r="H56" s="81">
        <v>20000</v>
      </c>
      <c r="I56" s="93"/>
    </row>
    <row r="57" spans="1:9" ht="15.6" thickTop="1" thickBot="1">
      <c r="A57" s="60"/>
      <c r="B57" s="114"/>
      <c r="C57" s="115"/>
      <c r="D57" s="115"/>
      <c r="E57" s="116"/>
      <c r="F57" s="61" t="s">
        <v>26</v>
      </c>
      <c r="G57" s="64">
        <f>SUM(G7+G12+G13+G14+G17+G20+G21+G24+G27+G34+G37+G43+G46+G49+G50+G53+G56+G54)</f>
        <v>432036.26</v>
      </c>
      <c r="H57" s="64">
        <f>SUM(H7+H12+H13+H14+H17+H20+H21+H24+H27+H34+H37+H43+H46+H49+H50+H53+H56+H54)</f>
        <v>333368.58</v>
      </c>
      <c r="I57" s="94"/>
    </row>
    <row r="58" spans="1:9">
      <c r="B58" s="7"/>
      <c r="C58" s="7"/>
      <c r="D58" s="7"/>
    </row>
    <row r="59" spans="1:9">
      <c r="B59" s="7"/>
      <c r="C59" s="7"/>
      <c r="D59" s="7"/>
    </row>
  </sheetData>
  <mergeCells count="34">
    <mergeCell ref="E8:E12"/>
    <mergeCell ref="A5:A7"/>
    <mergeCell ref="A3:A4"/>
    <mergeCell ref="C3:C4"/>
    <mergeCell ref="D3:D4"/>
    <mergeCell ref="A31:A34"/>
    <mergeCell ref="A8:A12"/>
    <mergeCell ref="A38:A43"/>
    <mergeCell ref="A35:A37"/>
    <mergeCell ref="A25:A27"/>
    <mergeCell ref="A15:A17"/>
    <mergeCell ref="A22:A23"/>
    <mergeCell ref="A18:A19"/>
    <mergeCell ref="A55:A56"/>
    <mergeCell ref="E51:E53"/>
    <mergeCell ref="A51:A53"/>
    <mergeCell ref="A47:A49"/>
    <mergeCell ref="A44:A46"/>
    <mergeCell ref="C2:H2"/>
    <mergeCell ref="G1:I1"/>
    <mergeCell ref="E3:E4"/>
    <mergeCell ref="B57:E57"/>
    <mergeCell ref="E47:E49"/>
    <mergeCell ref="E44:E46"/>
    <mergeCell ref="B3:B4"/>
    <mergeCell ref="E35:E37"/>
    <mergeCell ref="E38:E43"/>
    <mergeCell ref="E15:E17"/>
    <mergeCell ref="E31:E34"/>
    <mergeCell ref="E25:E27"/>
    <mergeCell ref="E22:E23"/>
    <mergeCell ref="F3:F4"/>
    <mergeCell ref="E18:E19"/>
    <mergeCell ref="E5:E7"/>
  </mergeCells>
  <pageMargins left="0.31496062992125984" right="0.11811023622047245" top="0.74803149606299213" bottom="0.74803149606299213" header="0.31496062992125984" footer="0.31496062992125984"/>
  <pageSetup paperSize="9" scale="87" firstPageNumber="33" orientation="landscape" useFirstPageNumber="1" horizontalDpi="4294967294" r:id="rId1"/>
  <headerFooter>
    <oddFooter>&amp;C&amp;P</oddFooter>
    <firstFooter>&amp;C&amp;P</firstFooter>
  </headerFooter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10</vt:lpstr>
    </vt:vector>
  </TitlesOfParts>
  <Company>UMiG w Chorzelach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Brzezicka</dc:creator>
  <cp:lastModifiedBy>Umig_Chorzele</cp:lastModifiedBy>
  <cp:lastPrinted>2024-03-29T01:36:57Z</cp:lastPrinted>
  <dcterms:created xsi:type="dcterms:W3CDTF">2011-10-14T11:05:39Z</dcterms:created>
  <dcterms:modified xsi:type="dcterms:W3CDTF">2024-03-29T01:37:02Z</dcterms:modified>
</cp:coreProperties>
</file>